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anvur365.sharepoint.com/sites/RapportoANVUR2025/Shared Documents/General/5. FOCUS/file excel FOCUS/"/>
    </mc:Choice>
  </mc:AlternateContent>
  <xr:revisionPtr revIDLastSave="1845" documentId="8_{6EA50EF5-5AEC-4AEA-8067-46BE819868F5}" xr6:coauthVersionLast="47" xr6:coauthVersionMax="47" xr10:uidLastSave="{88E5343F-709C-44C1-8C59-B25091E8D28A}"/>
  <bookViews>
    <workbookView xWindow="-110" yWindow="-110" windowWidth="25820" windowHeight="13900" xr2:uid="{B93391BC-CD62-4D8D-9981-0225BED2449C}"/>
  </bookViews>
  <sheets>
    <sheet name="Indice" sheetId="51" r:id="rId1"/>
    <sheet name="Tab. 7.1 e 7.2" sheetId="1" r:id="rId2"/>
    <sheet name="Fig. 7.1" sheetId="2" r:id="rId3"/>
    <sheet name="Tab. 7.3" sheetId="52" r:id="rId4"/>
    <sheet name="Fig. 7.2 e 7.3" sheetId="3" r:id="rId5"/>
    <sheet name="Tab. 7.4 " sheetId="53" r:id="rId6"/>
    <sheet name="Fig. 7.4 e 7.5" sheetId="4" r:id="rId7"/>
    <sheet name="Tab. 7.5 " sheetId="54" r:id="rId8"/>
    <sheet name="Fig. 7.6 e 7.7" sheetId="5" r:id="rId9"/>
    <sheet name="Fig. 7.8" sheetId="6" r:id="rId10"/>
    <sheet name="Fig. 7.9" sheetId="7" r:id="rId11"/>
    <sheet name="Fig. 7.10 " sheetId="8" r:id="rId12"/>
    <sheet name="Fig. 7.11" sheetId="55" r:id="rId13"/>
    <sheet name="Tab 7.6 e 7.7 " sheetId="9" r:id="rId14"/>
    <sheet name="Fig. 7.12" sheetId="10" r:id="rId15"/>
    <sheet name="Tab. 7.8" sheetId="11" r:id="rId16"/>
    <sheet name="Tab. 7.9" sheetId="12" r:id="rId17"/>
    <sheet name="Tab 7.10" sheetId="13" r:id="rId18"/>
    <sheet name="Fig. 7.13" sheetId="14" r:id="rId19"/>
    <sheet name="Fig. 7.14" sheetId="15" r:id="rId20"/>
    <sheet name="Tab 7.11-7.12 " sheetId="56" r:id="rId21"/>
    <sheet name="Fig. 7.15" sheetId="16" r:id="rId22"/>
    <sheet name="Tab. 7.13" sheetId="17" r:id="rId23"/>
    <sheet name="Tab. 7.14" sheetId="18" r:id="rId24"/>
    <sheet name="Fig. 7.16 " sheetId="57" r:id="rId25"/>
    <sheet name="Fig.  7.17" sheetId="19" r:id="rId26"/>
    <sheet name="Fig 7.18" sheetId="20" r:id="rId27"/>
    <sheet name="Tab. 7.15 " sheetId="58" r:id="rId28"/>
    <sheet name="Fig. 7.19" sheetId="21" r:id="rId29"/>
    <sheet name="Fig 7.20" sheetId="22" r:id="rId30"/>
    <sheet name="Fig 7.21" sheetId="23" r:id="rId31"/>
    <sheet name="Tab 7.16" sheetId="24" r:id="rId32"/>
    <sheet name="Tab. 7.17" sheetId="25" r:id="rId33"/>
    <sheet name="Fig. 7.22" sheetId="26" r:id="rId34"/>
    <sheet name="Tab. 7.18" sheetId="27" r:id="rId35"/>
    <sheet name="Tab. 7.19" sheetId="28" r:id="rId36"/>
    <sheet name="Fig. 7.23" sheetId="29" r:id="rId37"/>
    <sheet name="Tab. 7.20" sheetId="30" r:id="rId38"/>
    <sheet name="Fig. 7.24" sheetId="31" r:id="rId39"/>
    <sheet name="Tab. 7.21" sheetId="32" r:id="rId40"/>
    <sheet name="Tab. 7.22" sheetId="33" r:id="rId41"/>
    <sheet name="Fig. 7.25" sheetId="34" r:id="rId42"/>
    <sheet name="Fig. 7.26" sheetId="35" r:id="rId43"/>
    <sheet name="Fig. 7.27" sheetId="36" r:id="rId44"/>
    <sheet name="Tab. 7.23" sheetId="37" r:id="rId45"/>
    <sheet name="Tab. 7.24" sheetId="38" r:id="rId46"/>
    <sheet name="Fig. 7.28 " sheetId="59" r:id="rId47"/>
    <sheet name="Fig. 7.29" sheetId="39" r:id="rId48"/>
    <sheet name="Fig. 7.30" sheetId="40" r:id="rId49"/>
    <sheet name="Fig. 7.31" sheetId="41" r:id="rId50"/>
    <sheet name="Tab. 7.25" sheetId="42" r:id="rId51"/>
    <sheet name="Fig. 7.32 " sheetId="60" r:id="rId52"/>
    <sheet name="Fig. 7.33" sheetId="43" r:id="rId53"/>
    <sheet name="Tab. 7.26" sheetId="44" r:id="rId54"/>
    <sheet name="Tab. 7.27" sheetId="45" r:id="rId55"/>
    <sheet name="Tab. 7.28" sheetId="46" r:id="rId56"/>
    <sheet name="Fig. 7.34" sheetId="47" r:id="rId57"/>
    <sheet name="Fig. 7.35" sheetId="48" r:id="rId58"/>
    <sheet name="Tab. 7.29" sheetId="49" r:id="rId59"/>
    <sheet name="Fig. 7.36" sheetId="50" r:id="rId60"/>
  </sheets>
  <definedNames>
    <definedName name="_Toc224166566" localSheetId="17">'Tab 7.10'!$A$1</definedName>
    <definedName name="_Toc224166575" localSheetId="37">'Tab. 7.20'!#REF!</definedName>
    <definedName name="_Toc224166576" localSheetId="39">'Tab. 7.21'!$A$2</definedName>
    <definedName name="_Toc224166694" localSheetId="8">'Fig. 7.6 e 7.7'!$A$1</definedName>
    <definedName name="_Toc224166694" localSheetId="7">'Tab. 7.5 '!$A$23</definedName>
    <definedName name="_Toc224166697" localSheetId="11">'Fig. 7.10 '!$A$1</definedName>
    <definedName name="_Toc224166704" localSheetId="25">'Fig.  7.17'!$A$2</definedName>
    <definedName name="_Toc224166704" localSheetId="24">'Fig. 7.16 '!$A$37</definedName>
    <definedName name="_Toc224166706" localSheetId="28">'Fig. 7.19'!$A$1</definedName>
    <definedName name="_Toc224166707" localSheetId="29">'Fig 7.20'!$A$1</definedName>
    <definedName name="_Toc224166708" localSheetId="30">'Fig 7.21'!$A$1</definedName>
    <definedName name="_Toc224166715" localSheetId="46">'Fig. 7.28 '!$A$2</definedName>
    <definedName name="_Toc224166715" localSheetId="47">'Fig. 7.29'!#REF!</definedName>
    <definedName name="_Toc224166718" localSheetId="49">'Fig. 7.31'!#REF!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8" i="43" l="1"/>
  <c r="K38" i="43"/>
  <c r="I71" i="19"/>
  <c r="H71" i="19"/>
  <c r="G71" i="19"/>
  <c r="F71" i="19"/>
  <c r="E71" i="19"/>
  <c r="D71" i="19"/>
  <c r="C71" i="19"/>
  <c r="B71" i="19"/>
  <c r="N57" i="20"/>
  <c r="O62" i="20"/>
  <c r="N62" i="20"/>
  <c r="M62" i="20"/>
  <c r="L62" i="20"/>
  <c r="O68" i="20"/>
  <c r="N68" i="20"/>
  <c r="M68" i="20"/>
  <c r="L68" i="20"/>
  <c r="O67" i="20"/>
  <c r="N67" i="20"/>
  <c r="M67" i="20"/>
  <c r="L67" i="20"/>
  <c r="O66" i="20"/>
  <c r="N66" i="20"/>
  <c r="M66" i="20"/>
  <c r="L66" i="20"/>
  <c r="O65" i="20"/>
  <c r="N65" i="20"/>
  <c r="M65" i="20"/>
  <c r="L65" i="20"/>
  <c r="O64" i="20"/>
  <c r="N64" i="20"/>
  <c r="M64" i="20"/>
  <c r="L64" i="20"/>
  <c r="O63" i="20"/>
  <c r="N63" i="20"/>
  <c r="M63" i="20"/>
  <c r="L63" i="20"/>
  <c r="O57" i="20"/>
  <c r="O56" i="20"/>
  <c r="O55" i="20"/>
  <c r="O54" i="20"/>
  <c r="O53" i="20"/>
  <c r="O52" i="20"/>
  <c r="O51" i="20"/>
  <c r="N56" i="20"/>
  <c r="N55" i="20"/>
  <c r="N54" i="20"/>
  <c r="N53" i="20"/>
  <c r="N52" i="20"/>
  <c r="N51" i="20"/>
  <c r="M52" i="20"/>
  <c r="M53" i="20"/>
  <c r="M54" i="20"/>
  <c r="M55" i="20"/>
  <c r="M56" i="20"/>
  <c r="M57" i="20"/>
  <c r="M51" i="20"/>
  <c r="L52" i="20"/>
  <c r="L53" i="20"/>
  <c r="L54" i="20"/>
  <c r="L55" i="20"/>
  <c r="L56" i="20"/>
  <c r="L57" i="20"/>
  <c r="L51" i="20"/>
  <c r="J27" i="43" l="1"/>
  <c r="K27" i="43"/>
  <c r="J30" i="43"/>
  <c r="K30" i="43"/>
  <c r="J32" i="43"/>
  <c r="K32" i="43"/>
  <c r="J33" i="43"/>
  <c r="K33" i="43"/>
  <c r="J34" i="43"/>
  <c r="K34" i="43"/>
  <c r="J35" i="43"/>
  <c r="K35" i="43"/>
  <c r="J36" i="43"/>
  <c r="K36" i="43"/>
  <c r="J37" i="43"/>
  <c r="K37" i="43"/>
  <c r="K26" i="43"/>
  <c r="J26" i="43"/>
</calcChain>
</file>

<file path=xl/sharedStrings.xml><?xml version="1.0" encoding="utf-8"?>
<sst xmlns="http://schemas.openxmlformats.org/spreadsheetml/2006/main" count="1715" uniqueCount="470">
  <si>
    <t>Tabella 7.1 e Tabella 7.2 – Numero di immatricolati puri, iscritti al I anno e iscritti, per genere (a.a. 2018/19 vs 2024/25)</t>
  </si>
  <si>
    <t>Figura 7.1 – Numero di immatricolati puri, iscritti al I anno e iscritti (a.a. 2018/19 vs 2024/25)</t>
  </si>
  <si>
    <t>Tabella 7.3 – Iscritti tipologia di corso di studi e genere (a.a. 2018/19 vs 2024/25)</t>
  </si>
  <si>
    <t>Figura 7.2 e Figura 7.3 – Iscritti tipologia di corso di studi e genere (a.a. 2018/19 vs 2024/25)</t>
  </si>
  <si>
    <t>Tabella 7.4  – Iscritti per tipologia di ateneo e genere (a.a. 2018/19 vs 2024/25)</t>
  </si>
  <si>
    <t>Figura 7.4 e Figura 7.5 – Iscritti per tipologia di ateneo e genere (a.a. 2018/19 vs 2024/25)</t>
  </si>
  <si>
    <t>Tabella 7.5 – Iscritti per area disciplinare e genere (a.a. 2018/19 vs 2024/25)</t>
  </si>
  <si>
    <t>Figura 7.6 e Figura 7.7 – Iscritti per area disciplinare e genere (a.a. 2018/19 vs 2024/25)</t>
  </si>
  <si>
    <t>Figura 7.8 – Iscritti per gruppo disciplinare e genere (% di donne, a.a. 2018/19 vs 2024/25)</t>
  </si>
  <si>
    <t>Figura 7.9 – Tasso di abbandono per tipologia di corso e genere (aa. 2018/19 vs 2024/25)</t>
  </si>
  <si>
    <t>Figura 7.10 – Laureati per genere (2018-2024)</t>
  </si>
  <si>
    <t>Figura 7.11 – Laureati per tipologia di corso di studi e genere (2018-2024)</t>
  </si>
  <si>
    <t>Tabella 7.6 e Tabella 7.7 – Laureati per tipologia di ateneo, corso di studi, età media e genere (2024 vs 2018)</t>
  </si>
  <si>
    <t xml:space="preserve">Figura 7.12 – Progressione di carriera delle coorti di immatricolati puri alle lauree triennali, per area disciplinare e per genere (a.a. 2018/19) </t>
  </si>
  <si>
    <t>Tabella 7.8 – Percentuale di chi è ancora iscritto dopo 6 anni dall’immatricolazione, per area disciplinare e genere (coorte di immatricolati puri a.a. 2018/19)</t>
  </si>
  <si>
    <t xml:space="preserve">Tabella 7.9 – Mobilità tra aree disciplinari delle studentesse immatricolate nell’a.a. 2018/19 (area di immatricolazione iniziale e area di iscrizione dopo sei anni) </t>
  </si>
  <si>
    <t>Tabella 7.10 – Mobilità tra aree disciplinari degli studenti immatricolati nell’a.a. 2018/19 (area di immatricolazione iniziale e area di iscrizione dopo sei anni)</t>
  </si>
  <si>
    <t>Figura 7.13 – Dottorandi e dottori di ricerca per genere (aa.aa. 2018/19-2024/25)</t>
  </si>
  <si>
    <t>Figura 7.14 – Assegnisti di ricerca per genere (2018-2024)</t>
  </si>
  <si>
    <t>Tabella 7.11 e Tabella 7.12 – Personale docente per ruolo e per genere (2018 vs 2025)</t>
  </si>
  <si>
    <t xml:space="preserve">Figura 7.15 – Personale docente per ruolo e per genere (2018 vs 2025) </t>
  </si>
  <si>
    <t>Tabella 7.13 – Età media dei docenti universitari per ruolo e genere (2025 vs 2018)</t>
  </si>
  <si>
    <t>Tabella 7.14 – Distribuzione dei docenti per classe d’età e genere (2025)</t>
  </si>
  <si>
    <t>Figura 7.16 – Docenti universitari per area CUN, ruolo e genere (2018)</t>
  </si>
  <si>
    <t>Figura 7.17 – Docenti universitari per area CUN, ruolo e genere (2025)</t>
  </si>
  <si>
    <t>Figura 7.18 – Personale docente per area geografica e genere (2018 vs 2025)</t>
  </si>
  <si>
    <t>Tabella 7.15 – Organi di governo negli atenei per genere (2023 vs 2024)</t>
  </si>
  <si>
    <t>Figura 7.19 – Organi di governo negli atenei per genere (2023 vs 2024)</t>
  </si>
  <si>
    <t>Figura 7.20 – Forbice di Genere (aa. 2018/19 vs 2024/25 e anno solare 2018 vs 2025)</t>
  </si>
  <si>
    <t>Figura 7.21 – Forbici di Genere per macroarea geografica (aa. 2018/19 vs 2024/25 e anno solare 2018 vs 2025)</t>
  </si>
  <si>
    <t xml:space="preserve">Tabella 7.16 – Personale TA di ruolo (tempo indeterminato) delle università statali, per genere (2018 vs 2025) </t>
  </si>
  <si>
    <t>Tabella 7.17 – Personale TA non di ruolo (tempo determinato) delle università statali, per genere (2018 vs 2025)</t>
  </si>
  <si>
    <t>Figura 7.22 – Percentuale di donne nel personale TA delle università statali (2018 vs 2025)</t>
  </si>
  <si>
    <t xml:space="preserve">Tabella 7.18 – Personale TA delle università statali per categoria- tipologia contrattuale, età media e genere (2018 vs 2025) </t>
  </si>
  <si>
    <t>Tabella 7.19 – Personale TA delle università statali per categoria, classi di età e genere (2025)</t>
  </si>
  <si>
    <t>Figura 7.23 – Immatricolati e Iscritti AFAM per genere (aa.aa. 2018/19-2024/25)</t>
  </si>
  <si>
    <t>Tabella 7.20 – Percentuale di donne iscritte nelle Istituzioni AFAM per tipologia di Istituzione (aa.aa. 2018/19-2024/25)</t>
  </si>
  <si>
    <t>Figura 7.24 – Diplomati AFAM per genere (2018-2024)</t>
  </si>
  <si>
    <t>Tabella 7.21 – Percentuale di diplomate AFAM per tipologia di istituzione e genere (2018-2024)</t>
  </si>
  <si>
    <t>Tabella 7.22 – Iscritti ai corsi di dottorato di ricerca AFAM per genere (a.a. 2024/25)</t>
  </si>
  <si>
    <t>Figura 7.25 – Docenti AFAM per tipologia di contratto e genere (aa.aa. 2018/19-2024/25)</t>
  </si>
  <si>
    <t>Figura 7.26 – Percentuale di docenti donne a tempo indeterminato per tipo di istituzione (a.a. 2018/19 vs 2024/25)</t>
  </si>
  <si>
    <t>Figura 7.27 – Personale tecnico amministrativo AFAM per tipologia di contratto e genere (aa.aa. 2018/19-2024/25)</t>
  </si>
  <si>
    <t>Tabella 7.23 – Numero di direttori/direttrici AFAM per tipologia di istituzione (a.a. 2024/25)</t>
  </si>
  <si>
    <t>Tabella 7.24 – Personale degli enti di ricerca vigilati dal MUR a tempo indeterminato, per genere (2018 vs 2024)</t>
  </si>
  <si>
    <t xml:space="preserve">Figura 7.28 – Personale degli enti di ricerca vigilati dal MUR a tempo indeterminato, per tipologia di personale e genere (2018) </t>
  </si>
  <si>
    <t>Figura 7.29 – Personale degli enti di ricerca vigilati dal MUR a tempo indeterminato, per tipologia di personale e genere (2024)</t>
  </si>
  <si>
    <t>Figura 7.30 – Presidenti degli enti di ricerca vigilati dal MUR, per genere (2018 vs 2024)</t>
  </si>
  <si>
    <t>Figura 7.31 – Direttori generali negli enti di ricerca vigilati dal MUR, per genere (2018 vs 2024)</t>
  </si>
  <si>
    <t>Tabella 7.25 – Personale degli enti di ricerca vigilati dal MUR a tempo determinato, per genere (2018 vs 2024)</t>
  </si>
  <si>
    <t>Figura 7.32 – Personale degli enti di ricerca vigilati dal MUR a tempo determinato, per tipologia di personale e genere (2018)</t>
  </si>
  <si>
    <t>Figura 7.33 – Personale degli enti di ricerca vigilati dal MUR a tempo determinato, per tipologia di personale e genere (2024)</t>
  </si>
  <si>
    <t>Tabella 7.26 – Percentuale di donne iscritte a corsi di istruzione terziaria (ISCED 6-7-8) (a.a. 2022/23)</t>
  </si>
  <si>
    <t>Tabella 7.27 – Tasso di laurea regolare per genere (laurea triennale, anni 2020-2023)</t>
  </si>
  <si>
    <t>Tabella 7.28 – Percentuale di donne laureate per area disciplinare (ISCED 6-7) (a.a. 2022/23)</t>
  </si>
  <si>
    <t>Figura 7.34 – Percentuale di laureati nella fascia 25-34 per genere (2024)</t>
  </si>
  <si>
    <t>Figura 7.35 – Percentuale di occupati nella fascia 25-34 per genere (2024)</t>
  </si>
  <si>
    <t>Tabella 7.29 – Professori e ricercatori per genere nelle istituzioni terziarie (2023)</t>
  </si>
  <si>
    <t>Figura 7.36 – Percentuale di donne tra i ricercatori R&amp;S nei Paesi europei (2023)</t>
  </si>
  <si>
    <t>Studenti per genere</t>
  </si>
  <si>
    <t>2018/19</t>
  </si>
  <si>
    <t>2024/25</t>
  </si>
  <si>
    <t>donne</t>
  </si>
  <si>
    <t>uomini</t>
  </si>
  <si>
    <t>totale</t>
  </si>
  <si>
    <t>Immatricolati puri</t>
  </si>
  <si>
    <t>Iscritti I anno</t>
  </si>
  <si>
    <t>Iscritti</t>
  </si>
  <si>
    <t>Fonte: MUR-Anagrafe nazionale studenti</t>
  </si>
  <si>
    <t>Indice</t>
  </si>
  <si>
    <t>Immatricolati</t>
  </si>
  <si>
    <t>Donne</t>
  </si>
  <si>
    <t>Uomini</t>
  </si>
  <si>
    <t xml:space="preserve">Totale </t>
  </si>
  <si>
    <t>Iscritti al I anno</t>
  </si>
  <si>
    <t>Triennali</t>
  </si>
  <si>
    <t>Ciclo Unico</t>
  </si>
  <si>
    <t>Biennali</t>
  </si>
  <si>
    <t>Totale</t>
  </si>
  <si>
    <t>Statale</t>
  </si>
  <si>
    <t>Non statale</t>
  </si>
  <si>
    <t>Telematica</t>
  </si>
  <si>
    <t>Artistica, Letteraria ed Educazione</t>
  </si>
  <si>
    <t>Economica, Giuridica e Sociale</t>
  </si>
  <si>
    <t>Sanitaria e Agro-Veterinaria</t>
  </si>
  <si>
    <t>STEM</t>
  </si>
  <si>
    <t>Agrario-Forestale e Veterinario</t>
  </si>
  <si>
    <t>Architettura e Ingegneria civile</t>
  </si>
  <si>
    <t>Arte e Design</t>
  </si>
  <si>
    <t>Economico</t>
  </si>
  <si>
    <t>Educazione e Formazione</t>
  </si>
  <si>
    <t>Giuridico</t>
  </si>
  <si>
    <t>Informatica e Tecnologie ICT</t>
  </si>
  <si>
    <t>Ingegneria industriale e dell'informazione</t>
  </si>
  <si>
    <t>Letterario-Umanistico</t>
  </si>
  <si>
    <t>Linguistico</t>
  </si>
  <si>
    <t>Medico-Sanitario e Farmaceutico</t>
  </si>
  <si>
    <t>Politico-Sociale e Comunicazione</t>
  </si>
  <si>
    <t>Psicologico</t>
  </si>
  <si>
    <t>Scientifico</t>
  </si>
  <si>
    <t>Scienze motorie e sportive</t>
  </si>
  <si>
    <t>a.a.</t>
  </si>
  <si>
    <t>Laurea Magistrale</t>
  </si>
  <si>
    <t>Laurea Triennale</t>
  </si>
  <si>
    <t>2019/20</t>
  </si>
  <si>
    <t>2020/21</t>
  </si>
  <si>
    <t>2021/22</t>
  </si>
  <si>
    <t>2022/23</t>
  </si>
  <si>
    <t>2023/24</t>
  </si>
  <si>
    <t>Anno</t>
  </si>
  <si>
    <t>Tipologia ateneo e corso di studi</t>
  </si>
  <si>
    <t>Laureati</t>
  </si>
  <si>
    <t>di cui donne</t>
  </si>
  <si>
    <t>età media alla laurea</t>
  </si>
  <si>
    <t>età media delle donne alla laurea</t>
  </si>
  <si>
    <t>v.a.</t>
  </si>
  <si>
    <t>%</t>
  </si>
  <si>
    <t>Statali</t>
  </si>
  <si>
    <t>Ciclo unico e v.o.</t>
  </si>
  <si>
    <t>Totale Statali</t>
  </si>
  <si>
    <t>Non statali</t>
  </si>
  <si>
    <t>Totale non statali</t>
  </si>
  <si>
    <t>Telematiche</t>
  </si>
  <si>
    <t>Totale telematiche</t>
  </si>
  <si>
    <t xml:space="preserve">Coorte immatricolate pure alla laurea triennale area Artistica, Letteraria ed Educazione (a.a. 2018/19) </t>
  </si>
  <si>
    <t>Nell'istruzione terziaria</t>
  </si>
  <si>
    <t>Abbandoni</t>
  </si>
  <si>
    <t>all'iscrizione</t>
  </si>
  <si>
    <t>dopo 1 anno</t>
  </si>
  <si>
    <t>dopo 2 anni</t>
  </si>
  <si>
    <t>dopo 3 anni</t>
  </si>
  <si>
    <t>dopo 4 anni</t>
  </si>
  <si>
    <t>dopo 5 anni</t>
  </si>
  <si>
    <t>dopo 6 anni</t>
  </si>
  <si>
    <t xml:space="preserve">Coorte immatricolate pure alla laurea triennale area Economica, Giuridica e Sociale (a.a. 2018/19) </t>
  </si>
  <si>
    <t xml:space="preserve">Coorte immatricolate pure alla laurea triennale area Sanitaria e Agro-Veterinaria (a.a. 2018/19) </t>
  </si>
  <si>
    <t xml:space="preserve">Coorte immatricolate pure alla laurea triennale STEM (a.a. 2018/19) </t>
  </si>
  <si>
    <t xml:space="preserve">Coorte immatricolati puri alla laurea triennale  area Artistica, Letteraria ed Educazione (a.a. 2018/19) </t>
  </si>
  <si>
    <t xml:space="preserve">Coorte immatricolati puri alla laurea triennale area Economica, Giuridica e Sociale (a.a. 2018/19) </t>
  </si>
  <si>
    <t xml:space="preserve">Coorte immatricolati puri alla laurea triennale area Sanitaria e Agro-Veterinaria (a.a. 2018/19) </t>
  </si>
  <si>
    <t xml:space="preserve">Coorte immatricolati puri alla laurea triennale STEM (a.a. 2018/19) </t>
  </si>
  <si>
    <t>% di ancora iscritti dopo 6 anni dall’immatricolazione</t>
  </si>
  <si>
    <t>Area disciplinare</t>
  </si>
  <si>
    <t>Donne (%)</t>
  </si>
  <si>
    <t>Uomini (%)</t>
  </si>
  <si>
    <t>Artistica, letteraria e educazione</t>
  </si>
  <si>
    <t>Economica, giuridica e sociale</t>
  </si>
  <si>
    <t>Sanitaria e agro-veterinaria</t>
  </si>
  <si>
    <t>Macroarea disciplinare di immatricolazione</t>
  </si>
  <si>
    <t>Macroarea disciplinare di afferenza dopo 6 anni dall’immatricolazione</t>
  </si>
  <si>
    <t xml:space="preserve">Artistica, letteraria ed educazione </t>
  </si>
  <si>
    <t>3.066 (86,6%)</t>
  </si>
  <si>
    <t>290 (8,2%)</t>
  </si>
  <si>
    <t>127 (3,6%)</t>
  </si>
  <si>
    <t>57 (1,6%)</t>
  </si>
  <si>
    <t>3.540 (100%)</t>
  </si>
  <si>
    <t xml:space="preserve">Economica, giuridica e sociale </t>
  </si>
  <si>
    <t>287 (9,6%)</t>
  </si>
  <si>
    <t>2.473 (82,7%)</t>
  </si>
  <si>
    <t>167 (5,6%)</t>
  </si>
  <si>
    <t>64 (2,1%)</t>
  </si>
  <si>
    <t>2.991 (100%)</t>
  </si>
  <si>
    <t xml:space="preserve">Sanitaria e agro-veterinaria </t>
  </si>
  <si>
    <t>153 (8,7%)</t>
  </si>
  <si>
    <t>112 (6,4%)</t>
  </si>
  <si>
    <t>1.443 (82,1%)</t>
  </si>
  <si>
    <t>49 (2,8%)</t>
  </si>
  <si>
    <t>1.757 (100%)</t>
  </si>
  <si>
    <t xml:space="preserve">STEM </t>
  </si>
  <si>
    <t>346 (5,8%)</t>
  </si>
  <si>
    <t>376 (6,3%)</t>
  </si>
  <si>
    <t>2.699 (45,4%)</t>
  </si>
  <si>
    <t>2.519 (42,4%)</t>
  </si>
  <si>
    <t>5.940 (100%)</t>
  </si>
  <si>
    <t>3.852 (27,1%)</t>
  </si>
  <si>
    <t>3.251 (22,8%)</t>
  </si>
  <si>
    <t>4.436 (31,2%)</t>
  </si>
  <si>
    <t>2.689 (18,9%)</t>
  </si>
  <si>
    <t>14.228 (100%)</t>
  </si>
  <si>
    <t>Macroarea disciplinare di
 immatricolazione</t>
  </si>
  <si>
    <t>916 (83,4%)</t>
  </si>
  <si>
    <t>109 (9,9%)</t>
  </si>
  <si>
    <t>34 (3,1%)</t>
  </si>
  <si>
    <t>39 (3,6%)</t>
  </si>
  <si>
    <t>1.098 (100%)</t>
  </si>
  <si>
    <t>133 (5,3%)</t>
  </si>
  <si>
    <t>2.161 (85,9%)</t>
  </si>
  <si>
    <t>131 (5,2%)</t>
  </si>
  <si>
    <t>92 (3,7%)</t>
  </si>
  <si>
    <t>2.517 (100%)</t>
  </si>
  <si>
    <t>30 (2,5%)</t>
  </si>
  <si>
    <t>60 (5,1%)</t>
  </si>
  <si>
    <t>1.048 (88,7%)</t>
  </si>
  <si>
    <t>44 (3,7%)</t>
  </si>
  <si>
    <t>1.182 (100%)</t>
  </si>
  <si>
    <t>204 (2,6%)</t>
  </si>
  <si>
    <t>562 (7,2%)</t>
  </si>
  <si>
    <t>1.606 (20,6%)</t>
  </si>
  <si>
    <t>5.439 (69,6%)</t>
  </si>
  <si>
    <t>7.811 (100%)</t>
  </si>
  <si>
    <t>1.283 (10,2%)</t>
  </si>
  <si>
    <t>2.892 (22,9%)</t>
  </si>
  <si>
    <t>2.819 (22,4%)</t>
  </si>
  <si>
    <t>5.614 (44,5%)</t>
  </si>
  <si>
    <t>12.608 (100%)</t>
  </si>
  <si>
    <t>Fonte: MUR-Anagrafe nazionale studenti post-laurea</t>
  </si>
  <si>
    <t>Dottorandi</t>
  </si>
  <si>
    <t xml:space="preserve">Donne </t>
  </si>
  <si>
    <t>Dottori di ricerca</t>
  </si>
  <si>
    <t>Fonte: Banca dati assegnisti di ricerca</t>
  </si>
  <si>
    <t>a.s.</t>
  </si>
  <si>
    <t>Ruolo</t>
  </si>
  <si>
    <t>Donne 2018</t>
  </si>
  <si>
    <t>Uomini 2018</t>
  </si>
  <si>
    <t>PO</t>
  </si>
  <si>
    <t>PA</t>
  </si>
  <si>
    <t>RU</t>
  </si>
  <si>
    <t>RTD-A</t>
  </si>
  <si>
    <t>RTD-B</t>
  </si>
  <si>
    <t>RTD- L.230/05</t>
  </si>
  <si>
    <t>Donne 2025</t>
  </si>
  <si>
    <t>Uomini 2025</t>
  </si>
  <si>
    <t>RTD A</t>
  </si>
  <si>
    <t>RTD B</t>
  </si>
  <si>
    <t>RTT</t>
  </si>
  <si>
    <t>Fonte: MUR-Banca dati personale atenei</t>
  </si>
  <si>
    <t>RTD.</t>
  </si>
  <si>
    <t>-</t>
  </si>
  <si>
    <t>Ruolo/Classe di età</t>
  </si>
  <si>
    <t>meno di 30 anni</t>
  </si>
  <si>
    <t>tra 30 e 39 anni</t>
  </si>
  <si>
    <t>tra 40 e 49 anni</t>
  </si>
  <si>
    <t>almeno 50 anni</t>
  </si>
  <si>
    <t>nd</t>
  </si>
  <si>
    <t>RTDA</t>
  </si>
  <si>
    <t>RTDB</t>
  </si>
  <si>
    <t>RD</t>
  </si>
  <si>
    <t>Nord-Ovest</t>
  </si>
  <si>
    <t>Nord-Est</t>
  </si>
  <si>
    <t>Centro</t>
  </si>
  <si>
    <t>Sud</t>
  </si>
  <si>
    <t>Isole</t>
  </si>
  <si>
    <t>Organi di governo</t>
  </si>
  <si>
    <t>Rettore</t>
  </si>
  <si>
    <t>Prorettore vicario</t>
  </si>
  <si>
    <t>Direttore generale</t>
  </si>
  <si>
    <t>Senato accademico</t>
  </si>
  <si>
    <t>Consiglio di amministrazione</t>
  </si>
  <si>
    <t>Collegio dei revisori dei conti</t>
  </si>
  <si>
    <t>Nucleo di valutazione</t>
  </si>
  <si>
    <t>Comitato unico di garanzia</t>
  </si>
  <si>
    <t>Fonte: MUR-Opendata</t>
  </si>
  <si>
    <t>Fonte: MUR-ANS, ANS-PL, banca dati assegnisti e banca dati personale atenei</t>
  </si>
  <si>
    <t>Dottori ricerca</t>
  </si>
  <si>
    <t>Assegnisti ricerca</t>
  </si>
  <si>
    <t>RUTD</t>
  </si>
  <si>
    <t>Rettori/Rettrici</t>
  </si>
  <si>
    <t>U 2018</t>
  </si>
  <si>
    <t>D 2018</t>
  </si>
  <si>
    <t>U 2025</t>
  </si>
  <si>
    <t>D 2025</t>
  </si>
  <si>
    <t>iscritti</t>
  </si>
  <si>
    <t>Tempo indeterminato</t>
  </si>
  <si>
    <t>2018 Totale</t>
  </si>
  <si>
    <t>2025 Totale</t>
  </si>
  <si>
    <t>Dirigenti</t>
  </si>
  <si>
    <t>EP</t>
  </si>
  <si>
    <t>D</t>
  </si>
  <si>
    <t>C</t>
  </si>
  <si>
    <t>B</t>
  </si>
  <si>
    <t>CEL</t>
  </si>
  <si>
    <t>Fonte: MUR-Banca dati Dalia</t>
  </si>
  <si>
    <t>Tempo determinato</t>
  </si>
  <si>
    <t>Categorie</t>
  </si>
  <si>
    <t>Età media donne 2018</t>
  </si>
  <si>
    <t>Età media donne 2025</t>
  </si>
  <si>
    <t>Età media uomini 2018</t>
  </si>
  <si>
    <t>Età media uomini 2025</t>
  </si>
  <si>
    <t>TI</t>
  </si>
  <si>
    <t>TD</t>
  </si>
  <si>
    <t>&lt;30 anni</t>
  </si>
  <si>
    <t>30-39 anni</t>
  </si>
  <si>
    <t>40-49 anni</t>
  </si>
  <si>
    <t>Fonte: MUR-Ufficio di statistica- Portale dati Istruzione Superiore-Open data</t>
  </si>
  <si>
    <t>Anno accademico</t>
  </si>
  <si>
    <t>Tipologia Istituzione</t>
  </si>
  <si>
    <t>Accademia di Belle Arti</t>
  </si>
  <si>
    <t>Accademia Legalmente Riconosciuta</t>
  </si>
  <si>
    <t>Accademia Nazionale di Arte Drammatica</t>
  </si>
  <si>
    <t>Accademia Nazionale di Danza</t>
  </si>
  <si>
    <t>Conservatorio di Musica</t>
  </si>
  <si>
    <t>Istituto Musicale Pareggiato</t>
  </si>
  <si>
    <t>Istituto superiore per le Industrie Artistiche</t>
  </si>
  <si>
    <t>Istituzione autorizzata a rilasciare titoli AFAM</t>
  </si>
  <si>
    <t>Fonte: MUR-Ufficio di statistica, Portale dati Istruzione Superiore-Open data</t>
  </si>
  <si>
    <t>Diplomati</t>
  </si>
  <si>
    <t>Accademia di Belle Arti statale</t>
  </si>
  <si>
    <t>Accademia legalmente riconosciuta</t>
  </si>
  <si>
    <t>Conservatorio di Musica statale</t>
  </si>
  <si>
    <t>Istituto musicale pareggiato</t>
  </si>
  <si>
    <t>Iscritti ai corsi di dottorato</t>
  </si>
  <si>
    <t>Area Artistica</t>
  </si>
  <si>
    <t>Istituzione autorizzata a rilasciare titoli AFAM (art.11 DPR 8.7.2005, n.212)</t>
  </si>
  <si>
    <t>Area musicale/coreutica</t>
  </si>
  <si>
    <t>tempo indeterminato</t>
  </si>
  <si>
    <t>tempo determinato</t>
  </si>
  <si>
    <t>collaboratore a contratto</t>
  </si>
  <si>
    <t>F</t>
  </si>
  <si>
    <t>M</t>
  </si>
  <si>
    <t>2018-2019</t>
  </si>
  <si>
    <t>2019-2020</t>
  </si>
  <si>
    <t>2020-2021</t>
  </si>
  <si>
    <t>2021-2022</t>
  </si>
  <si>
    <t>2022-2023</t>
  </si>
  <si>
    <t>2023-2024</t>
  </si>
  <si>
    <t>2024-2025</t>
  </si>
  <si>
    <t>Istituzione</t>
  </si>
  <si>
    <t>Donne 2018/19</t>
  </si>
  <si>
    <t>Uomini 2018/19</t>
  </si>
  <si>
    <t>Donne 2024/25</t>
  </si>
  <si>
    <t>Uomini 2024/25</t>
  </si>
  <si>
    <t>Accademia Leg. Riconosciuta</t>
  </si>
  <si>
    <t>Accademia Naz. di Danza</t>
  </si>
  <si>
    <t>Ist. autorizzata titoli AFAM</t>
  </si>
  <si>
    <t>ANNO_ACCADEMICO</t>
  </si>
  <si>
    <t>Tipologia di istituzione</t>
  </si>
  <si>
    <t>% Donne</t>
  </si>
  <si>
    <t>Conservatori di Musica</t>
  </si>
  <si>
    <t>Accademie di Belle Arti statali</t>
  </si>
  <si>
    <t>Istituti Superiori per le Industrie Artistiche (ISIA)</t>
  </si>
  <si>
    <t>Accademie di Belle Arti legalmente riconosciute</t>
  </si>
  <si>
    <t>Istituzioni autorizzate a rilasciare titoli AFAM</t>
  </si>
  <si>
    <t>Qualifica</t>
  </si>
  <si>
    <t>Genere</t>
  </si>
  <si>
    <t>% Totale</t>
  </si>
  <si>
    <t>Personale di ricerca</t>
  </si>
  <si>
    <t>U</t>
  </si>
  <si>
    <t>Personale TA</t>
  </si>
  <si>
    <t>Fonte: RGS-Conto annuale</t>
  </si>
  <si>
    <t>EPR</t>
  </si>
  <si>
    <t>AREA</t>
  </si>
  <si>
    <t>CNR</t>
  </si>
  <si>
    <t>FERMI</t>
  </si>
  <si>
    <t>IISG</t>
  </si>
  <si>
    <t>INAF</t>
  </si>
  <si>
    <t>INDAM</t>
  </si>
  <si>
    <t>INDIRE</t>
  </si>
  <si>
    <t>INFN</t>
  </si>
  <si>
    <t>INGV</t>
  </si>
  <si>
    <t>INRIM</t>
  </si>
  <si>
    <t>INVALSI</t>
  </si>
  <si>
    <t>OGS</t>
  </si>
  <si>
    <t>SZN</t>
  </si>
  <si>
    <t>Fonte: ANVUR</t>
  </si>
  <si>
    <t>Paese</t>
  </si>
  <si>
    <t>% donne iscritte ai corsi di laurea triennali e magistrali (ISCED 6-7)</t>
  </si>
  <si>
    <t>% donne iscritte ai corsi di dottorato e post-laurea  (ISCED 8)</t>
  </si>
  <si>
    <t>Italia</t>
  </si>
  <si>
    <t>Germania</t>
  </si>
  <si>
    <t>Spagna</t>
  </si>
  <si>
    <t>Francia</t>
  </si>
  <si>
    <t>Paesi Bassi</t>
  </si>
  <si>
    <t>UE 27</t>
  </si>
  <si>
    <t>Fonte: EUROSTAT</t>
  </si>
  <si>
    <t>Indicatore/Genere/Anno</t>
  </si>
  <si>
    <t>ITA</t>
  </si>
  <si>
    <t>ES</t>
  </si>
  <si>
    <t>FR</t>
  </si>
  <si>
    <t>NL</t>
  </si>
  <si>
    <t>UK</t>
  </si>
  <si>
    <t>OCSE</t>
  </si>
  <si>
    <t>% regolari Donne 2023</t>
  </si>
  <si>
    <t>% regolari Uomini 2023</t>
  </si>
  <si>
    <t>Gap D-U 2023</t>
  </si>
  <si>
    <t>9,2 p.p.</t>
  </si>
  <si>
    <t>19,3 p.p.</t>
  </si>
  <si>
    <t>11,3 p.p.</t>
  </si>
  <si>
    <t>14,6 p.p.</t>
  </si>
  <si>
    <t>4,1 p.p.</t>
  </si>
  <si>
    <t>11,5 p.p.</t>
  </si>
  <si>
    <t>Gap D-U 2020</t>
  </si>
  <si>
    <t>3,8 p.p.</t>
  </si>
  <si>
    <t>9,4 p.p.</t>
  </si>
  <si>
    <t>13,9 p.p.</t>
  </si>
  <si>
    <t>3,7 p.p.</t>
  </si>
  <si>
    <t>11,2 p.p.</t>
  </si>
  <si>
    <t>Fonte:  OCSE-Education at a Glance 2022, 2025</t>
  </si>
  <si>
    <t>Arte/Lett./Edu.</t>
  </si>
  <si>
    <t>Econ./Giur./Soc.</t>
  </si>
  <si>
    <t>Sanit./Agro-Vet.</t>
  </si>
  <si>
    <t>Fonte: EUROSTAT, OCSE-Education at a Glance 2025</t>
  </si>
  <si>
    <t>Paesi</t>
  </si>
  <si>
    <t>25-34 anni Donne</t>
  </si>
  <si>
    <t>25-34 anni Uomini</t>
  </si>
  <si>
    <t>GER</t>
  </si>
  <si>
    <t>SPA</t>
  </si>
  <si>
    <t>FRA</t>
  </si>
  <si>
    <t>NLD</t>
  </si>
  <si>
    <t>UE-27</t>
  </si>
  <si>
    <t>Totale professori e ricercatori</t>
  </si>
  <si>
    <t>di cui: fino a 49 anni d'età</t>
  </si>
  <si>
    <t>val.% uomini</t>
  </si>
  <si>
    <t>val.% donne</t>
  </si>
  <si>
    <t>% sul totale</t>
  </si>
  <si>
    <t>% sul totale uomini</t>
  </si>
  <si>
    <t>% sul totale donne</t>
  </si>
  <si>
    <t>NDL</t>
  </si>
  <si>
    <t>% di donne tra i ricercatori R&amp;S nei Paesi europei</t>
  </si>
  <si>
    <t>Serbia</t>
  </si>
  <si>
    <t>Croazia</t>
  </si>
  <si>
    <t>Bulgaria</t>
  </si>
  <si>
    <t>Lettonia</t>
  </si>
  <si>
    <t>Romania</t>
  </si>
  <si>
    <t>Lituania</t>
  </si>
  <si>
    <t>Portogallo</t>
  </si>
  <si>
    <t>Estonia</t>
  </si>
  <si>
    <t>Grecia</t>
  </si>
  <si>
    <t>Cipro</t>
  </si>
  <si>
    <t>Slovacchia</t>
  </si>
  <si>
    <t>Danimarca</t>
  </si>
  <si>
    <t>Slovenia</t>
  </si>
  <si>
    <t>Turchia</t>
  </si>
  <si>
    <t>Polonia</t>
  </si>
  <si>
    <t>Malta</t>
  </si>
  <si>
    <t>Lussemburgo</t>
  </si>
  <si>
    <t>Svezia</t>
  </si>
  <si>
    <t>Ungheria</t>
  </si>
  <si>
    <t>Islanda</t>
  </si>
  <si>
    <t>Austria</t>
  </si>
  <si>
    <t>Rep.Ceca</t>
  </si>
  <si>
    <t>tempo indeterminato totale</t>
  </si>
  <si>
    <t>collaboratore a contratto 
totale</t>
  </si>
  <si>
    <t>tempo determinato 
totale</t>
  </si>
  <si>
    <t>Area geo</t>
  </si>
  <si>
    <t>Gruppo disciplinare</t>
  </si>
  <si>
    <t>Tipo di corso</t>
  </si>
  <si>
    <t>Area 01</t>
  </si>
  <si>
    <t>Area 02</t>
  </si>
  <si>
    <t>Area 03</t>
  </si>
  <si>
    <t>Area 04</t>
  </si>
  <si>
    <t>Area 05</t>
  </si>
  <si>
    <t>Area 06</t>
  </si>
  <si>
    <t>Area 07</t>
  </si>
  <si>
    <t>Area 08</t>
  </si>
  <si>
    <t>Area 09</t>
  </si>
  <si>
    <t>Area 10</t>
  </si>
  <si>
    <t>Area 11</t>
  </si>
  <si>
    <t>Area 12</t>
  </si>
  <si>
    <t>Area 13</t>
  </si>
  <si>
    <t>Area 14</t>
  </si>
  <si>
    <t>Area CUN</t>
  </si>
  <si>
    <t>Professori ordinari - PO</t>
  </si>
  <si>
    <t>Professori associati - PA</t>
  </si>
  <si>
    <t>Ricercatori universitari  - RU</t>
  </si>
  <si>
    <t>Ricercatori T.D. - RD</t>
  </si>
  <si>
    <t>2025 (v.a.)</t>
  </si>
  <si>
    <t>2025 (val.%)</t>
  </si>
  <si>
    <t xml:space="preserve">% donne </t>
  </si>
  <si>
    <t>2018 (v.a.)</t>
  </si>
  <si>
    <t>2018 (val.%)</t>
  </si>
  <si>
    <t>% donne</t>
  </si>
  <si>
    <t>diff.%</t>
  </si>
  <si>
    <t>Artistica, letteraria ed educazione</t>
  </si>
  <si>
    <t>Genere e anno</t>
  </si>
  <si>
    <t>Nord</t>
  </si>
  <si>
    <t>Mezzogiorno</t>
  </si>
  <si>
    <t>% donne nel personale TA (univ. stat.)</t>
  </si>
  <si>
    <t>collaboratore a contratto totale</t>
  </si>
  <si>
    <t>tempo determinato totale</t>
  </si>
  <si>
    <t>7.    ANALISI DI GENERE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</si>
</sst>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0.0"/>
  </numFmts>
  <fonts count="30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theme="1"/>
      <name val="Aptos Narrow"/>
      <family val="2"/>
      <scheme val="minor"/>
    </font>
    <font>
      <b/>
      <sz val="8"/>
      <color rgb="FF000000"/>
      <name val="Calibri"/>
      <family val="2"/>
    </font>
    <font>
      <sz val="8"/>
      <color rgb="FF000000"/>
      <name val="Calibri"/>
      <family val="2"/>
    </font>
    <font>
      <i/>
      <sz val="11"/>
      <color theme="1"/>
      <name val="Calibri"/>
      <family val="2"/>
    </font>
    <font>
      <i/>
      <sz val="9"/>
      <color theme="1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9"/>
      <color theme="1"/>
      <name val="Calibri"/>
      <family val="2"/>
    </font>
    <font>
      <b/>
      <sz val="10"/>
      <color theme="1"/>
      <name val="Calibri"/>
      <family val="2"/>
    </font>
    <font>
      <sz val="11"/>
      <color indexed="8"/>
      <name val="Aptos Narrow"/>
      <family val="2"/>
      <scheme val="minor"/>
    </font>
    <font>
      <i/>
      <sz val="8"/>
      <color theme="1"/>
      <name val="Calibri"/>
      <family val="2"/>
    </font>
    <font>
      <i/>
      <sz val="9"/>
      <color rgb="FF000000"/>
      <name val="Calibri"/>
      <family val="2"/>
    </font>
    <font>
      <b/>
      <sz val="9"/>
      <color theme="1"/>
      <name val="Calibri"/>
      <family val="2"/>
    </font>
    <font>
      <sz val="10"/>
      <color rgb="FF44546A"/>
      <name val="Calibri"/>
      <family val="2"/>
    </font>
    <font>
      <u/>
      <sz val="11"/>
      <color theme="10"/>
      <name val="Aptos Narrow"/>
      <family val="2"/>
      <scheme val="minor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u/>
      <sz val="11"/>
      <color theme="10"/>
      <name val="Calibri"/>
      <family val="2"/>
    </font>
    <font>
      <sz val="10"/>
      <color theme="1"/>
      <name val="Calibri"/>
      <family val="2"/>
    </font>
    <font>
      <u/>
      <sz val="10"/>
      <color theme="10"/>
      <name val="Calibri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b/>
      <i/>
      <sz val="8"/>
      <color theme="1"/>
      <name val="Calibri"/>
      <family val="2"/>
    </font>
    <font>
      <sz val="8"/>
      <color rgb="FF44546A"/>
      <name val="Calibri"/>
      <family val="2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sz val="8"/>
      <name val="Aptos Narrow"/>
      <family val="2"/>
      <scheme val="minor"/>
    </font>
    <font>
      <b/>
      <sz val="14"/>
      <color rgb="FF002060"/>
      <name val="Calibri"/>
      <family val="2"/>
    </font>
  </fonts>
  <fills count="66">
    <fill>
      <patternFill patternType="none"/>
    </fill>
    <fill>
      <patternFill patternType="gray125"/>
    </fill>
    <fill>
      <patternFill patternType="solid">
        <fgColor rgb="FFDDEBF7"/>
        <bgColor indexed="64"/>
      </patternFill>
    </fill>
    <fill>
      <patternFill patternType="solid">
        <fgColor rgb="FFBEDD6F"/>
        <bgColor indexed="64"/>
      </patternFill>
    </fill>
    <fill>
      <patternFill patternType="solid">
        <fgColor rgb="FFD4E37E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EF9C"/>
        <bgColor indexed="64"/>
      </patternFill>
    </fill>
    <fill>
      <patternFill patternType="solid">
        <fgColor rgb="FFBADC6C"/>
        <bgColor indexed="64"/>
      </patternFill>
    </fill>
    <fill>
      <patternFill patternType="solid">
        <fgColor rgb="FFD8E481"/>
        <bgColor indexed="64"/>
      </patternFill>
    </fill>
    <fill>
      <patternFill patternType="solid">
        <fgColor rgb="FFB8DB6A"/>
        <bgColor indexed="64"/>
      </patternFill>
    </fill>
    <fill>
      <patternFill patternType="solid">
        <fgColor rgb="FFDAE583"/>
        <bgColor indexed="64"/>
      </patternFill>
    </fill>
    <fill>
      <patternFill patternType="solid">
        <fgColor rgb="FF9FD459"/>
        <bgColor indexed="64"/>
      </patternFill>
    </fill>
    <fill>
      <patternFill patternType="solid">
        <fgColor rgb="FF99D255"/>
        <bgColor indexed="64"/>
      </patternFill>
    </fill>
    <fill>
      <patternFill patternType="solid">
        <fgColor rgb="FFA1D55B"/>
        <bgColor indexed="64"/>
      </patternFill>
    </fill>
    <fill>
      <patternFill patternType="solid">
        <fgColor rgb="FF9BD356"/>
        <bgColor indexed="64"/>
      </patternFill>
    </fill>
    <fill>
      <patternFill patternType="solid">
        <fgColor rgb="FFF1EB92"/>
        <bgColor indexed="64"/>
      </patternFill>
    </fill>
    <fill>
      <patternFill patternType="solid">
        <fgColor rgb="FFF8ED97"/>
        <bgColor indexed="64"/>
      </patternFill>
    </fill>
    <fill>
      <patternFill patternType="solid">
        <fgColor rgb="FFF0EB91"/>
        <bgColor indexed="64"/>
      </patternFill>
    </fill>
    <fill>
      <patternFill patternType="solid">
        <fgColor rgb="FFF6ED96"/>
        <bgColor indexed="64"/>
      </patternFill>
    </fill>
    <fill>
      <patternFill patternType="solid">
        <fgColor rgb="FFF5ED95"/>
        <bgColor indexed="64"/>
      </patternFill>
    </fill>
    <fill>
      <patternFill patternType="solid">
        <fgColor rgb="FFF3EC94"/>
        <bgColor indexed="64"/>
      </patternFill>
    </fill>
    <fill>
      <patternFill patternType="solid">
        <fgColor rgb="FFF4EC95"/>
        <bgColor indexed="64"/>
      </patternFill>
    </fill>
    <fill>
      <patternFill patternType="solid">
        <fgColor rgb="FFEDEA90"/>
        <bgColor indexed="64"/>
      </patternFill>
    </fill>
    <fill>
      <patternFill patternType="solid">
        <fgColor rgb="FFECEA8F"/>
        <bgColor indexed="64"/>
      </patternFill>
    </fill>
    <fill>
      <patternFill patternType="solid">
        <fgColor rgb="FFDDEBF7"/>
        <bgColor theme="4" tint="0.79998168889431442"/>
      </patternFill>
    </fill>
    <fill>
      <patternFill patternType="solid">
        <fgColor rgb="FFAED863"/>
        <bgColor indexed="64"/>
      </patternFill>
    </fill>
    <fill>
      <patternFill patternType="solid">
        <fgColor rgb="FFE4E88A"/>
        <bgColor indexed="64"/>
      </patternFill>
    </fill>
    <fill>
      <patternFill patternType="solid">
        <fgColor rgb="FFAED864"/>
        <bgColor indexed="64"/>
      </patternFill>
    </fill>
    <fill>
      <patternFill patternType="solid">
        <fgColor rgb="FFE4E889"/>
        <bgColor indexed="64"/>
      </patternFill>
    </fill>
    <fill>
      <patternFill patternType="solid">
        <fgColor rgb="FFE9E98C"/>
        <bgColor indexed="64"/>
      </patternFill>
    </fill>
    <fill>
      <patternFill patternType="solid">
        <fgColor rgb="FFA9D761"/>
        <bgColor indexed="64"/>
      </patternFill>
    </fill>
    <fill>
      <patternFill patternType="solid">
        <fgColor rgb="FF95D152"/>
        <bgColor indexed="64"/>
      </patternFill>
    </fill>
    <fill>
      <patternFill patternType="solid">
        <fgColor rgb="FF93D151"/>
        <bgColor indexed="64"/>
      </patternFill>
    </fill>
    <fill>
      <patternFill patternType="solid">
        <fgColor rgb="FFFDEF9B"/>
        <bgColor indexed="64"/>
      </patternFill>
    </fill>
    <fill>
      <patternFill patternType="solid">
        <fgColor rgb="FFFBEE99"/>
        <bgColor indexed="64"/>
      </patternFill>
    </fill>
    <fill>
      <patternFill patternType="solid">
        <fgColor rgb="FFEFEB91"/>
        <bgColor indexed="64"/>
      </patternFill>
    </fill>
    <fill>
      <patternFill patternType="solid">
        <fgColor rgb="FFF2EC93"/>
        <bgColor indexed="64"/>
      </patternFill>
    </fill>
    <fill>
      <patternFill patternType="solid">
        <fgColor rgb="FFB9DB6B"/>
        <bgColor indexed="64"/>
      </patternFill>
    </fill>
    <fill>
      <patternFill patternType="solid">
        <fgColor rgb="FFD9E582"/>
        <bgColor indexed="64"/>
      </patternFill>
    </fill>
    <fill>
      <patternFill patternType="solid">
        <fgColor rgb="FFB8DB6B"/>
        <bgColor indexed="64"/>
      </patternFill>
    </fill>
    <fill>
      <patternFill patternType="solid">
        <fgColor rgb="FFDAE582"/>
        <bgColor indexed="64"/>
      </patternFill>
    </fill>
    <fill>
      <patternFill patternType="solid">
        <fgColor rgb="FFE3E889"/>
        <bgColor indexed="64"/>
      </patternFill>
    </fill>
    <fill>
      <patternFill patternType="solid">
        <fgColor rgb="FFAFD864"/>
        <bgColor indexed="64"/>
      </patternFill>
    </fill>
    <fill>
      <patternFill patternType="solid">
        <fgColor rgb="FFE2E788"/>
        <bgColor indexed="64"/>
      </patternFill>
    </fill>
    <fill>
      <patternFill patternType="solid">
        <fgColor rgb="FFB0D965"/>
        <bgColor indexed="64"/>
      </patternFill>
    </fill>
    <fill>
      <patternFill patternType="solid">
        <fgColor rgb="FFBDDD6E"/>
        <bgColor indexed="64"/>
      </patternFill>
    </fill>
    <fill>
      <patternFill patternType="solid">
        <fgColor rgb="FFDBE583"/>
        <bgColor indexed="64"/>
      </patternFill>
    </fill>
    <fill>
      <patternFill patternType="solid">
        <fgColor rgb="FFA2D55B"/>
        <bgColor indexed="64"/>
      </patternFill>
    </fill>
    <fill>
      <patternFill patternType="solid">
        <fgColor rgb="FFA5D65D"/>
        <bgColor indexed="64"/>
      </patternFill>
    </fill>
    <fill>
      <patternFill patternType="solid">
        <fgColor rgb="FFA3D55C"/>
        <bgColor indexed="64"/>
      </patternFill>
    </fill>
    <fill>
      <patternFill patternType="solid">
        <fgColor rgb="FFA1D55A"/>
        <bgColor indexed="64"/>
      </patternFill>
    </fill>
    <fill>
      <patternFill patternType="solid">
        <fgColor rgb="FFAAD761"/>
        <bgColor indexed="64"/>
      </patternFill>
    </fill>
    <fill>
      <patternFill patternType="solid">
        <fgColor rgb="FFE3E789"/>
        <bgColor indexed="64"/>
      </patternFill>
    </fill>
    <fill>
      <patternFill patternType="solid">
        <fgColor rgb="FFDEE685"/>
        <bgColor indexed="64"/>
      </patternFill>
    </fill>
    <fill>
      <patternFill patternType="solid">
        <fgColor rgb="FFD9E482"/>
        <bgColor indexed="64"/>
      </patternFill>
    </fill>
    <fill>
      <patternFill patternType="solid">
        <fgColor rgb="FFDFE686"/>
        <bgColor indexed="64"/>
      </patternFill>
    </fill>
    <fill>
      <patternFill patternType="solid">
        <fgColor rgb="FFDCE584"/>
        <bgColor indexed="64"/>
      </patternFill>
    </fill>
    <fill>
      <patternFill patternType="solid">
        <fgColor rgb="FFE0E787"/>
        <bgColor indexed="64"/>
      </patternFill>
    </fill>
    <fill>
      <patternFill patternType="solid">
        <fgColor rgb="FFC1DE71"/>
        <bgColor indexed="64"/>
      </patternFill>
    </fill>
    <fill>
      <patternFill patternType="solid">
        <fgColor rgb="FFDDEBF7"/>
        <bgColor theme="0" tint="-0.14999847407452621"/>
      </patternFill>
    </fill>
    <fill>
      <patternFill patternType="solid">
        <fgColor rgb="FFDEEAF6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rgb="FFDAE9F8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3" tint="0.8999908444471571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" fillId="0" borderId="0"/>
    <xf numFmtId="0" fontId="2" fillId="0" borderId="0"/>
    <xf numFmtId="0" fontId="16" fillId="0" borderId="0" applyNumberFormat="0" applyFill="0" applyBorder="0" applyAlignment="0" applyProtection="0"/>
  </cellStyleXfs>
  <cellXfs count="298">
    <xf numFmtId="0" fontId="0" fillId="0" borderId="0" xfId="0"/>
    <xf numFmtId="0" fontId="6" fillId="0" borderId="0" xfId="0" applyFont="1"/>
    <xf numFmtId="0" fontId="5" fillId="0" borderId="0" xfId="0" applyFont="1"/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61" borderId="1" xfId="0" applyFont="1" applyFill="1" applyBorder="1" applyAlignment="1">
      <alignment horizontal="center" vertical="center"/>
    </xf>
    <xf numFmtId="165" fontId="8" fillId="0" borderId="1" xfId="0" applyNumberFormat="1" applyFont="1" applyBorder="1" applyAlignment="1">
      <alignment horizontal="right"/>
    </xf>
    <xf numFmtId="10" fontId="8" fillId="0" borderId="1" xfId="0" applyNumberFormat="1" applyFont="1" applyBorder="1" applyAlignment="1">
      <alignment horizontal="right" vertical="center"/>
    </xf>
    <xf numFmtId="165" fontId="8" fillId="0" borderId="1" xfId="2" applyNumberFormat="1" applyFont="1" applyFill="1" applyBorder="1" applyAlignment="1">
      <alignment horizontal="right"/>
    </xf>
    <xf numFmtId="165" fontId="8" fillId="0" borderId="1" xfId="0" applyNumberFormat="1" applyFont="1" applyBorder="1" applyAlignment="1">
      <alignment horizontal="right" vertical="center"/>
    </xf>
    <xf numFmtId="165" fontId="8" fillId="0" borderId="1" xfId="0" applyNumberFormat="1" applyFont="1" applyBorder="1"/>
    <xf numFmtId="0" fontId="6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justify" vertical="center"/>
    </xf>
    <xf numFmtId="0" fontId="14" fillId="63" borderId="1" xfId="3" applyFont="1" applyFill="1" applyBorder="1" applyAlignment="1">
      <alignment horizontal="centerContinuous" vertical="center" wrapText="1"/>
    </xf>
    <xf numFmtId="0" fontId="14" fillId="63" borderId="1" xfId="3" applyFont="1" applyFill="1" applyBorder="1" applyAlignment="1">
      <alignment horizontal="center" vertical="center" wrapText="1"/>
    </xf>
    <xf numFmtId="0" fontId="9" fillId="0" borderId="1" xfId="3" applyFont="1" applyBorder="1" applyAlignment="1">
      <alignment horizontal="left" vertical="center"/>
    </xf>
    <xf numFmtId="0" fontId="9" fillId="0" borderId="0" xfId="0" applyFont="1"/>
    <xf numFmtId="0" fontId="7" fillId="61" borderId="1" xfId="0" applyFont="1" applyFill="1" applyBorder="1" applyAlignment="1">
      <alignment horizontal="center"/>
    </xf>
    <xf numFmtId="165" fontId="7" fillId="61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/>
    </xf>
    <xf numFmtId="0" fontId="15" fillId="0" borderId="0" xfId="0" applyFont="1"/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3" fontId="8" fillId="0" borderId="1" xfId="0" applyNumberFormat="1" applyFont="1" applyBorder="1" applyAlignment="1">
      <alignment horizontal="right" vertical="center"/>
    </xf>
    <xf numFmtId="0" fontId="7" fillId="2" borderId="1" xfId="0" applyFont="1" applyFill="1" applyBorder="1" applyAlignment="1">
      <alignment vertical="center"/>
    </xf>
    <xf numFmtId="3" fontId="7" fillId="2" borderId="1" xfId="0" applyNumberFormat="1" applyFont="1" applyFill="1" applyBorder="1" applyAlignment="1">
      <alignment horizontal="right" vertical="center"/>
    </xf>
    <xf numFmtId="9" fontId="8" fillId="0" borderId="1" xfId="0" applyNumberFormat="1" applyFont="1" applyBorder="1" applyAlignment="1">
      <alignment horizontal="right" vertical="center"/>
    </xf>
    <xf numFmtId="9" fontId="7" fillId="2" borderId="1" xfId="0" applyNumberFormat="1" applyFont="1" applyFill="1" applyBorder="1" applyAlignment="1">
      <alignment horizontal="right" vertical="center"/>
    </xf>
    <xf numFmtId="0" fontId="14" fillId="24" borderId="1" xfId="0" applyFont="1" applyFill="1" applyBorder="1"/>
    <xf numFmtId="0" fontId="14" fillId="24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left"/>
    </xf>
    <xf numFmtId="164" fontId="9" fillId="0" borderId="1" xfId="1" applyNumberFormat="1" applyFont="1" applyBorder="1"/>
    <xf numFmtId="0" fontId="14" fillId="24" borderId="1" xfId="0" applyFont="1" applyFill="1" applyBorder="1" applyAlignment="1">
      <alignment horizontal="left"/>
    </xf>
    <xf numFmtId="164" fontId="14" fillId="24" borderId="1" xfId="1" applyNumberFormat="1" applyFont="1" applyFill="1" applyBorder="1"/>
    <xf numFmtId="0" fontId="9" fillId="0" borderId="1" xfId="0" applyFont="1" applyBorder="1"/>
    <xf numFmtId="3" fontId="9" fillId="0" borderId="1" xfId="0" applyNumberFormat="1" applyFont="1" applyBorder="1"/>
    <xf numFmtId="0" fontId="7" fillId="60" borderId="1" xfId="0" applyFont="1" applyFill="1" applyBorder="1" applyAlignment="1">
      <alignment horizontal="center" vertical="center"/>
    </xf>
    <xf numFmtId="0" fontId="7" fillId="60" borderId="1" xfId="0" applyFont="1" applyFill="1" applyBorder="1" applyAlignment="1">
      <alignment vertical="center"/>
    </xf>
    <xf numFmtId="0" fontId="8" fillId="0" borderId="1" xfId="0" applyFont="1" applyBorder="1" applyAlignment="1">
      <alignment horizontal="right" vertical="center"/>
    </xf>
    <xf numFmtId="0" fontId="7" fillId="60" borderId="1" xfId="0" applyFont="1" applyFill="1" applyBorder="1" applyAlignment="1">
      <alignment horizontal="center" vertical="center" wrapText="1"/>
    </xf>
    <xf numFmtId="0" fontId="7" fillId="60" borderId="1" xfId="0" applyFont="1" applyFill="1" applyBorder="1" applyAlignment="1">
      <alignment horizontal="right" vertical="center"/>
    </xf>
    <xf numFmtId="0" fontId="14" fillId="2" borderId="1" xfId="0" applyFont="1" applyFill="1" applyBorder="1"/>
    <xf numFmtId="3" fontId="7" fillId="60" borderId="1" xfId="0" applyNumberFormat="1" applyFont="1" applyFill="1" applyBorder="1" applyAlignment="1">
      <alignment horizontal="right" vertical="center"/>
    </xf>
    <xf numFmtId="0" fontId="3" fillId="6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horizontal="right" vertical="center"/>
    </xf>
    <xf numFmtId="3" fontId="3" fillId="60" borderId="1" xfId="0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right" vertical="center" wrapText="1"/>
    </xf>
    <xf numFmtId="165" fontId="8" fillId="0" borderId="1" xfId="0" applyNumberFormat="1" applyFont="1" applyBorder="1" applyAlignment="1">
      <alignment horizontal="right" vertical="center" wrapText="1"/>
    </xf>
    <xf numFmtId="10" fontId="8" fillId="0" borderId="1" xfId="0" applyNumberFormat="1" applyFont="1" applyBorder="1" applyAlignment="1">
      <alignment horizontal="right" vertical="center" wrapText="1"/>
    </xf>
    <xf numFmtId="9" fontId="8" fillId="0" borderId="1" xfId="0" applyNumberFormat="1" applyFont="1" applyBorder="1" applyAlignment="1">
      <alignment horizontal="right" vertical="center" wrapText="1"/>
    </xf>
    <xf numFmtId="0" fontId="7" fillId="60" borderId="1" xfId="0" applyFont="1" applyFill="1" applyBorder="1" applyAlignment="1">
      <alignment vertical="center" wrapText="1"/>
    </xf>
    <xf numFmtId="165" fontId="7" fillId="60" borderId="1" xfId="0" applyNumberFormat="1" applyFont="1" applyFill="1" applyBorder="1" applyAlignment="1">
      <alignment horizontal="right" vertical="center" wrapText="1"/>
    </xf>
    <xf numFmtId="0" fontId="15" fillId="0" borderId="0" xfId="0" applyFont="1" applyAlignment="1">
      <alignment horizontal="left" vertical="center"/>
    </xf>
    <xf numFmtId="3" fontId="8" fillId="0" borderId="1" xfId="0" applyNumberFormat="1" applyFont="1" applyBorder="1" applyAlignment="1">
      <alignment vertical="center"/>
    </xf>
    <xf numFmtId="3" fontId="7" fillId="2" borderId="1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 wrapText="1"/>
    </xf>
    <xf numFmtId="165" fontId="7" fillId="2" borderId="1" xfId="0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right" vertical="center"/>
    </xf>
    <xf numFmtId="165" fontId="9" fillId="0" borderId="1" xfId="0" applyNumberFormat="1" applyFont="1" applyBorder="1"/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/>
    </xf>
    <xf numFmtId="165" fontId="9" fillId="0" borderId="1" xfId="0" applyNumberFormat="1" applyFont="1" applyBorder="1" applyAlignment="1">
      <alignment horizontal="right" vertical="center"/>
    </xf>
    <xf numFmtId="165" fontId="7" fillId="60" borderId="1" xfId="0" applyNumberFormat="1" applyFont="1" applyFill="1" applyBorder="1" applyAlignment="1">
      <alignment horizontal="right" vertical="center"/>
    </xf>
    <xf numFmtId="0" fontId="14" fillId="24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5" fontId="9" fillId="0" borderId="1" xfId="2" applyNumberFormat="1" applyFont="1" applyFill="1" applyBorder="1" applyAlignment="1">
      <alignment horizontal="right" vertical="center"/>
    </xf>
    <xf numFmtId="0" fontId="7" fillId="62" borderId="1" xfId="0" applyFont="1" applyFill="1" applyBorder="1" applyAlignment="1">
      <alignment horizontal="center" vertical="center" wrapText="1"/>
    </xf>
    <xf numFmtId="0" fontId="14" fillId="24" borderId="6" xfId="0" applyFont="1" applyFill="1" applyBorder="1" applyAlignment="1">
      <alignment horizontal="center" vertical="center"/>
    </xf>
    <xf numFmtId="165" fontId="8" fillId="3" borderId="1" xfId="0" applyNumberFormat="1" applyFont="1" applyFill="1" applyBorder="1" applyAlignment="1">
      <alignment horizontal="right" vertical="center"/>
    </xf>
    <xf numFmtId="165" fontId="8" fillId="4" borderId="1" xfId="0" applyNumberFormat="1" applyFont="1" applyFill="1" applyBorder="1" applyAlignment="1">
      <alignment horizontal="right" vertical="center"/>
    </xf>
    <xf numFmtId="165" fontId="8" fillId="5" borderId="1" xfId="0" applyNumberFormat="1" applyFont="1" applyFill="1" applyBorder="1" applyAlignment="1">
      <alignment horizontal="right" vertical="center"/>
    </xf>
    <xf numFmtId="165" fontId="8" fillId="6" borderId="1" xfId="0" applyNumberFormat="1" applyFont="1" applyFill="1" applyBorder="1" applyAlignment="1">
      <alignment horizontal="right" vertical="center"/>
    </xf>
    <xf numFmtId="165" fontId="8" fillId="7" borderId="1" xfId="0" applyNumberFormat="1" applyFont="1" applyFill="1" applyBorder="1" applyAlignment="1">
      <alignment horizontal="right" vertical="center"/>
    </xf>
    <xf numFmtId="165" fontId="8" fillId="8" borderId="1" xfId="0" applyNumberFormat="1" applyFont="1" applyFill="1" applyBorder="1" applyAlignment="1">
      <alignment horizontal="right" vertical="center"/>
    </xf>
    <xf numFmtId="165" fontId="8" fillId="9" borderId="1" xfId="0" applyNumberFormat="1" applyFont="1" applyFill="1" applyBorder="1" applyAlignment="1">
      <alignment horizontal="right" vertical="center"/>
    </xf>
    <xf numFmtId="165" fontId="8" fillId="10" borderId="1" xfId="0" applyNumberFormat="1" applyFont="1" applyFill="1" applyBorder="1" applyAlignment="1">
      <alignment horizontal="right" vertical="center"/>
    </xf>
    <xf numFmtId="165" fontId="8" fillId="11" borderId="1" xfId="0" applyNumberFormat="1" applyFont="1" applyFill="1" applyBorder="1" applyAlignment="1">
      <alignment horizontal="right" vertical="center"/>
    </xf>
    <xf numFmtId="165" fontId="8" fillId="12" borderId="1" xfId="0" applyNumberFormat="1" applyFont="1" applyFill="1" applyBorder="1" applyAlignment="1">
      <alignment horizontal="right" vertical="center"/>
    </xf>
    <xf numFmtId="165" fontId="8" fillId="13" borderId="1" xfId="0" applyNumberFormat="1" applyFont="1" applyFill="1" applyBorder="1" applyAlignment="1">
      <alignment horizontal="right" vertical="center"/>
    </xf>
    <xf numFmtId="165" fontId="8" fillId="14" borderId="1" xfId="0" applyNumberFormat="1" applyFont="1" applyFill="1" applyBorder="1" applyAlignment="1">
      <alignment horizontal="right" vertical="center"/>
    </xf>
    <xf numFmtId="165" fontId="8" fillId="15" borderId="1" xfId="0" applyNumberFormat="1" applyFont="1" applyFill="1" applyBorder="1" applyAlignment="1">
      <alignment horizontal="right" vertical="center"/>
    </xf>
    <xf numFmtId="165" fontId="8" fillId="16" borderId="1" xfId="0" applyNumberFormat="1" applyFont="1" applyFill="1" applyBorder="1" applyAlignment="1">
      <alignment horizontal="right" vertical="center"/>
    </xf>
    <xf numFmtId="165" fontId="8" fillId="17" borderId="1" xfId="0" applyNumberFormat="1" applyFont="1" applyFill="1" applyBorder="1" applyAlignment="1">
      <alignment horizontal="right" vertical="center"/>
    </xf>
    <xf numFmtId="165" fontId="8" fillId="18" borderId="1" xfId="0" applyNumberFormat="1" applyFont="1" applyFill="1" applyBorder="1" applyAlignment="1">
      <alignment horizontal="right" vertical="center"/>
    </xf>
    <xf numFmtId="165" fontId="8" fillId="19" borderId="1" xfId="0" applyNumberFormat="1" applyFont="1" applyFill="1" applyBorder="1" applyAlignment="1">
      <alignment horizontal="right" vertical="center"/>
    </xf>
    <xf numFmtId="165" fontId="8" fillId="20" borderId="1" xfId="0" applyNumberFormat="1" applyFont="1" applyFill="1" applyBorder="1" applyAlignment="1">
      <alignment horizontal="right" vertical="center"/>
    </xf>
    <xf numFmtId="165" fontId="8" fillId="21" borderId="1" xfId="0" applyNumberFormat="1" applyFont="1" applyFill="1" applyBorder="1" applyAlignment="1">
      <alignment horizontal="right" vertical="center"/>
    </xf>
    <xf numFmtId="165" fontId="8" fillId="22" borderId="1" xfId="0" applyNumberFormat="1" applyFont="1" applyFill="1" applyBorder="1" applyAlignment="1">
      <alignment horizontal="right" vertical="center"/>
    </xf>
    <xf numFmtId="165" fontId="8" fillId="23" borderId="1" xfId="0" applyNumberFormat="1" applyFont="1" applyFill="1" applyBorder="1" applyAlignment="1">
      <alignment horizontal="right" vertical="center"/>
    </xf>
    <xf numFmtId="165" fontId="8" fillId="25" borderId="1" xfId="0" applyNumberFormat="1" applyFont="1" applyFill="1" applyBorder="1" applyAlignment="1">
      <alignment horizontal="right" vertical="center"/>
    </xf>
    <xf numFmtId="165" fontId="8" fillId="26" borderId="1" xfId="0" applyNumberFormat="1" applyFont="1" applyFill="1" applyBorder="1" applyAlignment="1">
      <alignment horizontal="right" vertical="center"/>
    </xf>
    <xf numFmtId="165" fontId="8" fillId="27" borderId="1" xfId="0" applyNumberFormat="1" applyFont="1" applyFill="1" applyBorder="1" applyAlignment="1">
      <alignment horizontal="right" vertical="center"/>
    </xf>
    <xf numFmtId="165" fontId="8" fillId="28" borderId="1" xfId="0" applyNumberFormat="1" applyFont="1" applyFill="1" applyBorder="1" applyAlignment="1">
      <alignment horizontal="right" vertical="center"/>
    </xf>
    <xf numFmtId="165" fontId="8" fillId="29" borderId="1" xfId="0" applyNumberFormat="1" applyFont="1" applyFill="1" applyBorder="1" applyAlignment="1">
      <alignment horizontal="right" vertical="center"/>
    </xf>
    <xf numFmtId="165" fontId="8" fillId="30" borderId="1" xfId="0" applyNumberFormat="1" applyFont="1" applyFill="1" applyBorder="1" applyAlignment="1">
      <alignment horizontal="right" vertical="center"/>
    </xf>
    <xf numFmtId="165" fontId="8" fillId="31" borderId="1" xfId="0" applyNumberFormat="1" applyFont="1" applyFill="1" applyBorder="1" applyAlignment="1">
      <alignment horizontal="right" vertical="center"/>
    </xf>
    <xf numFmtId="165" fontId="8" fillId="32" borderId="1" xfId="0" applyNumberFormat="1" applyFont="1" applyFill="1" applyBorder="1" applyAlignment="1">
      <alignment horizontal="right" vertical="center"/>
    </xf>
    <xf numFmtId="165" fontId="8" fillId="33" borderId="1" xfId="0" applyNumberFormat="1" applyFont="1" applyFill="1" applyBorder="1" applyAlignment="1">
      <alignment horizontal="right" vertical="center"/>
    </xf>
    <xf numFmtId="165" fontId="8" fillId="34" borderId="1" xfId="0" applyNumberFormat="1" applyFont="1" applyFill="1" applyBorder="1" applyAlignment="1">
      <alignment horizontal="right" vertical="center"/>
    </xf>
    <xf numFmtId="165" fontId="8" fillId="35" borderId="1" xfId="0" applyNumberFormat="1" applyFont="1" applyFill="1" applyBorder="1" applyAlignment="1">
      <alignment horizontal="right" vertical="center"/>
    </xf>
    <xf numFmtId="165" fontId="8" fillId="36" borderId="1" xfId="0" applyNumberFormat="1" applyFont="1" applyFill="1" applyBorder="1" applyAlignment="1">
      <alignment horizontal="right" vertical="center"/>
    </xf>
    <xf numFmtId="0" fontId="19" fillId="0" borderId="0" xfId="5" applyFont="1"/>
    <xf numFmtId="0" fontId="1" fillId="0" borderId="0" xfId="0" applyFont="1"/>
    <xf numFmtId="0" fontId="20" fillId="0" borderId="0" xfId="0" applyFont="1"/>
    <xf numFmtId="0" fontId="21" fillId="0" borderId="0" xfId="5" applyFont="1"/>
    <xf numFmtId="0" fontId="21" fillId="0" borderId="0" xfId="5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165" fontId="8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22" fillId="24" borderId="1" xfId="0" applyFont="1" applyFill="1" applyBorder="1"/>
    <xf numFmtId="0" fontId="22" fillId="24" borderId="1" xfId="0" applyFont="1" applyFill="1" applyBorder="1" applyAlignment="1">
      <alignment horizontal="center"/>
    </xf>
    <xf numFmtId="0" fontId="23" fillId="0" borderId="0" xfId="0" applyFont="1"/>
    <xf numFmtId="0" fontId="23" fillId="0" borderId="1" xfId="0" applyFont="1" applyBorder="1" applyAlignment="1">
      <alignment horizontal="left"/>
    </xf>
    <xf numFmtId="164" fontId="23" fillId="0" borderId="1" xfId="1" applyNumberFormat="1" applyFont="1" applyBorder="1"/>
    <xf numFmtId="0" fontId="22" fillId="24" borderId="1" xfId="0" applyFont="1" applyFill="1" applyBorder="1" applyAlignment="1">
      <alignment horizontal="left"/>
    </xf>
    <xf numFmtId="164" fontId="22" fillId="24" borderId="1" xfId="1" applyNumberFormat="1" applyFont="1" applyFill="1" applyBorder="1"/>
    <xf numFmtId="10" fontId="1" fillId="0" borderId="0" xfId="0" applyNumberFormat="1" applyFont="1"/>
    <xf numFmtId="165" fontId="1" fillId="0" borderId="0" xfId="0" applyNumberFormat="1" applyFont="1"/>
    <xf numFmtId="0" fontId="1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165" fontId="9" fillId="0" borderId="1" xfId="0" applyNumberFormat="1" applyFont="1" applyBorder="1" applyAlignment="1">
      <alignment vertical="center"/>
    </xf>
    <xf numFmtId="0" fontId="19" fillId="0" borderId="0" xfId="5" applyFont="1" applyAlignment="1">
      <alignment vertical="center"/>
    </xf>
    <xf numFmtId="0" fontId="9" fillId="0" borderId="1" xfId="0" applyFont="1" applyBorder="1" applyAlignment="1">
      <alignment horizontal="left" vertical="center"/>
    </xf>
    <xf numFmtId="3" fontId="9" fillId="0" borderId="1" xfId="0" applyNumberFormat="1" applyFont="1" applyBorder="1" applyAlignment="1">
      <alignment vertical="center"/>
    </xf>
    <xf numFmtId="3" fontId="9" fillId="64" borderId="1" xfId="0" applyNumberFormat="1" applyFont="1" applyFill="1" applyBorder="1" applyAlignment="1">
      <alignment vertical="center"/>
    </xf>
    <xf numFmtId="3" fontId="9" fillId="0" borderId="1" xfId="0" applyNumberFormat="1" applyFont="1" applyBorder="1" applyAlignment="1">
      <alignment vertical="center" wrapText="1"/>
    </xf>
    <xf numFmtId="0" fontId="14" fillId="24" borderId="1" xfId="0" applyFont="1" applyFill="1" applyBorder="1" applyAlignment="1">
      <alignment horizontal="left" vertical="center"/>
    </xf>
    <xf numFmtId="0" fontId="14" fillId="24" borderId="1" xfId="0" applyFont="1" applyFill="1" applyBorder="1" applyAlignment="1">
      <alignment vertical="center"/>
    </xf>
    <xf numFmtId="0" fontId="14" fillId="2" borderId="1" xfId="0" applyFont="1" applyFill="1" applyBorder="1" applyAlignment="1">
      <alignment horizontal="center" vertical="center" wrapText="1"/>
    </xf>
    <xf numFmtId="9" fontId="17" fillId="0" borderId="1" xfId="2" applyFont="1" applyBorder="1" applyAlignment="1">
      <alignment vertical="center"/>
    </xf>
    <xf numFmtId="165" fontId="17" fillId="0" borderId="1" xfId="2" applyNumberFormat="1" applyFont="1" applyBorder="1" applyAlignment="1">
      <alignment horizontal="right" vertical="center"/>
    </xf>
    <xf numFmtId="9" fontId="18" fillId="0" borderId="1" xfId="2" applyFont="1" applyBorder="1" applyAlignment="1">
      <alignment vertical="center"/>
    </xf>
    <xf numFmtId="165" fontId="18" fillId="0" borderId="1" xfId="2" applyNumberFormat="1" applyFont="1" applyBorder="1" applyAlignment="1">
      <alignment horizontal="right" vertical="center"/>
    </xf>
    <xf numFmtId="0" fontId="22" fillId="2" borderId="1" xfId="0" applyFont="1" applyFill="1" applyBorder="1" applyAlignment="1">
      <alignment horizontal="center" vertical="center"/>
    </xf>
    <xf numFmtId="0" fontId="23" fillId="0" borderId="1" xfId="0" applyFont="1" applyBorder="1"/>
    <xf numFmtId="165" fontId="23" fillId="0" borderId="1" xfId="2" applyNumberFormat="1" applyFont="1" applyBorder="1"/>
    <xf numFmtId="0" fontId="23" fillId="0" borderId="1" xfId="0" applyFont="1" applyBorder="1" applyAlignment="1">
      <alignment vertical="center"/>
    </xf>
    <xf numFmtId="165" fontId="23" fillId="0" borderId="1" xfId="2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3" fillId="60" borderId="1" xfId="0" applyFont="1" applyFill="1" applyBorder="1" applyAlignment="1">
      <alignment horizontal="right" vertical="center"/>
    </xf>
    <xf numFmtId="165" fontId="4" fillId="0" borderId="1" xfId="0" applyNumberFormat="1" applyFont="1" applyBorder="1" applyAlignment="1">
      <alignment horizontal="right" vertical="center"/>
    </xf>
    <xf numFmtId="165" fontId="3" fillId="60" borderId="1" xfId="0" applyNumberFormat="1" applyFont="1" applyFill="1" applyBorder="1" applyAlignment="1">
      <alignment horizontal="right" vertical="center"/>
    </xf>
    <xf numFmtId="166" fontId="4" fillId="0" borderId="1" xfId="0" applyNumberFormat="1" applyFont="1" applyBorder="1" applyAlignment="1">
      <alignment horizontal="right" vertical="center"/>
    </xf>
    <xf numFmtId="166" fontId="3" fillId="60" borderId="1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left"/>
    </xf>
    <xf numFmtId="0" fontId="14" fillId="65" borderId="1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3" fontId="9" fillId="0" borderId="0" xfId="0" applyNumberFormat="1" applyFont="1"/>
    <xf numFmtId="3" fontId="14" fillId="0" borderId="0" xfId="0" applyNumberFormat="1" applyFont="1"/>
    <xf numFmtId="0" fontId="9" fillId="0" borderId="5" xfId="0" applyFont="1" applyBorder="1"/>
    <xf numFmtId="165" fontId="9" fillId="0" borderId="5" xfId="0" applyNumberFormat="1" applyFont="1" applyBorder="1"/>
    <xf numFmtId="0" fontId="8" fillId="0" borderId="0" xfId="0" applyFont="1" applyAlignment="1">
      <alignment vertical="center"/>
    </xf>
    <xf numFmtId="165" fontId="8" fillId="0" borderId="0" xfId="0" applyNumberFormat="1" applyFont="1" applyAlignment="1">
      <alignment horizontal="right" vertical="center"/>
    </xf>
    <xf numFmtId="3" fontId="23" fillId="0" borderId="1" xfId="0" applyNumberFormat="1" applyFont="1" applyBorder="1"/>
    <xf numFmtId="0" fontId="22" fillId="2" borderId="1" xfId="0" applyFont="1" applyFill="1" applyBorder="1"/>
    <xf numFmtId="3" fontId="22" fillId="2" borderId="1" xfId="0" applyNumberFormat="1" applyFont="1" applyFill="1" applyBorder="1"/>
    <xf numFmtId="165" fontId="23" fillId="0" borderId="0" xfId="2" applyNumberFormat="1" applyFont="1" applyBorder="1"/>
    <xf numFmtId="165" fontId="22" fillId="2" borderId="1" xfId="2" applyNumberFormat="1" applyFont="1" applyFill="1" applyBorder="1"/>
    <xf numFmtId="165" fontId="9" fillId="0" borderId="1" xfId="2" applyNumberFormat="1" applyFont="1" applyBorder="1"/>
    <xf numFmtId="0" fontId="7" fillId="2" borderId="4" xfId="0" applyFont="1" applyFill="1" applyBorder="1" applyAlignment="1">
      <alignment horizontal="center" vertical="center"/>
    </xf>
    <xf numFmtId="165" fontId="23" fillId="0" borderId="0" xfId="2" applyNumberFormat="1" applyFont="1" applyAlignment="1">
      <alignment horizontal="right"/>
    </xf>
    <xf numFmtId="165" fontId="23" fillId="0" borderId="1" xfId="2" applyNumberFormat="1" applyFont="1" applyBorder="1" applyAlignment="1">
      <alignment horizontal="right"/>
    </xf>
    <xf numFmtId="165" fontId="22" fillId="2" borderId="1" xfId="2" applyNumberFormat="1" applyFont="1" applyFill="1" applyBorder="1" applyAlignment="1">
      <alignment horizontal="right"/>
    </xf>
    <xf numFmtId="0" fontId="7" fillId="0" borderId="0" xfId="0" applyFont="1" applyAlignment="1">
      <alignment vertical="center"/>
    </xf>
    <xf numFmtId="9" fontId="7" fillId="0" borderId="0" xfId="0" applyNumberFormat="1" applyFont="1" applyAlignment="1">
      <alignment horizontal="right" vertical="center"/>
    </xf>
    <xf numFmtId="165" fontId="23" fillId="0" borderId="0" xfId="2" applyNumberFormat="1" applyFont="1" applyAlignment="1">
      <alignment vertical="center"/>
    </xf>
    <xf numFmtId="0" fontId="22" fillId="2" borderId="1" xfId="0" applyFont="1" applyFill="1" applyBorder="1" applyAlignment="1">
      <alignment vertical="center"/>
    </xf>
    <xf numFmtId="165" fontId="22" fillId="2" borderId="1" xfId="2" applyNumberFormat="1" applyFont="1" applyFill="1" applyBorder="1" applyAlignment="1">
      <alignment vertical="center"/>
    </xf>
    <xf numFmtId="0" fontId="14" fillId="24" borderId="5" xfId="0" applyFont="1" applyFill="1" applyBorder="1" applyAlignment="1">
      <alignment horizontal="center" vertical="center"/>
    </xf>
    <xf numFmtId="0" fontId="22" fillId="0" borderId="1" xfId="0" applyFont="1" applyBorder="1" applyAlignment="1">
      <alignment vertical="center"/>
    </xf>
    <xf numFmtId="165" fontId="22" fillId="0" borderId="1" xfId="2" applyNumberFormat="1" applyFont="1" applyFill="1" applyBorder="1" applyAlignment="1">
      <alignment vertical="center"/>
    </xf>
    <xf numFmtId="0" fontId="22" fillId="0" borderId="1" xfId="0" applyFont="1" applyBorder="1"/>
    <xf numFmtId="165" fontId="22" fillId="0" borderId="1" xfId="2" applyNumberFormat="1" applyFont="1" applyFill="1" applyBorder="1" applyAlignment="1">
      <alignment horizontal="right"/>
    </xf>
    <xf numFmtId="165" fontId="22" fillId="0" borderId="1" xfId="2" applyNumberFormat="1" applyFont="1" applyFill="1" applyBorder="1"/>
    <xf numFmtId="0" fontId="24" fillId="0" borderId="0" xfId="0" applyFont="1" applyAlignment="1">
      <alignment horizontal="left" vertical="center"/>
    </xf>
    <xf numFmtId="0" fontId="26" fillId="2" borderId="1" xfId="3" applyFont="1" applyFill="1" applyBorder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27" fillId="0" borderId="1" xfId="3" applyFont="1" applyBorder="1" applyAlignment="1">
      <alignment vertical="center"/>
    </xf>
    <xf numFmtId="3" fontId="27" fillId="0" borderId="1" xfId="3" applyNumberFormat="1" applyFont="1" applyBorder="1" applyAlignment="1">
      <alignment vertical="center"/>
    </xf>
    <xf numFmtId="165" fontId="27" fillId="0" borderId="1" xfId="2" applyNumberFormat="1" applyFont="1" applyBorder="1" applyAlignment="1">
      <alignment vertical="center"/>
    </xf>
    <xf numFmtId="164" fontId="9" fillId="0" borderId="1" xfId="1" applyNumberFormat="1" applyFont="1" applyBorder="1" applyAlignment="1">
      <alignment vertical="center"/>
    </xf>
    <xf numFmtId="164" fontId="9" fillId="64" borderId="1" xfId="1" applyNumberFormat="1" applyFont="1" applyFill="1" applyBorder="1" applyAlignment="1">
      <alignment vertical="center"/>
    </xf>
    <xf numFmtId="164" fontId="14" fillId="24" borderId="1" xfId="1" applyNumberFormat="1" applyFont="1" applyFill="1" applyBorder="1" applyAlignment="1">
      <alignment vertical="center"/>
    </xf>
    <xf numFmtId="166" fontId="8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165" fontId="1" fillId="0" borderId="0" xfId="2" applyNumberFormat="1" applyFont="1"/>
    <xf numFmtId="3" fontId="23" fillId="0" borderId="1" xfId="0" applyNumberFormat="1" applyFont="1" applyBorder="1" applyAlignment="1">
      <alignment vertical="center"/>
    </xf>
    <xf numFmtId="3" fontId="22" fillId="2" borderId="1" xfId="0" applyNumberFormat="1" applyFont="1" applyFill="1" applyBorder="1" applyAlignment="1">
      <alignment vertical="center"/>
    </xf>
    <xf numFmtId="0" fontId="22" fillId="0" borderId="0" xfId="0" applyFont="1" applyAlignment="1">
      <alignment vertical="center"/>
    </xf>
    <xf numFmtId="3" fontId="22" fillId="0" borderId="0" xfId="0" applyNumberFormat="1" applyFont="1" applyAlignment="1">
      <alignment vertical="center"/>
    </xf>
    <xf numFmtId="0" fontId="22" fillId="24" borderId="5" xfId="0" applyFont="1" applyFill="1" applyBorder="1" applyAlignment="1">
      <alignment horizontal="center"/>
    </xf>
    <xf numFmtId="0" fontId="22" fillId="24" borderId="6" xfId="0" applyFont="1" applyFill="1" applyBorder="1" applyAlignment="1">
      <alignment horizontal="center"/>
    </xf>
    <xf numFmtId="165" fontId="8" fillId="37" borderId="1" xfId="0" applyNumberFormat="1" applyFont="1" applyFill="1" applyBorder="1" applyAlignment="1">
      <alignment horizontal="right" vertical="center"/>
    </xf>
    <xf numFmtId="165" fontId="8" fillId="38" borderId="1" xfId="0" applyNumberFormat="1" applyFont="1" applyFill="1" applyBorder="1" applyAlignment="1">
      <alignment horizontal="right" vertical="center"/>
    </xf>
    <xf numFmtId="165" fontId="8" fillId="39" borderId="1" xfId="0" applyNumberFormat="1" applyFont="1" applyFill="1" applyBorder="1" applyAlignment="1">
      <alignment horizontal="right" vertical="center"/>
    </xf>
    <xf numFmtId="165" fontId="8" fillId="40" borderId="1" xfId="0" applyNumberFormat="1" applyFont="1" applyFill="1" applyBorder="1" applyAlignment="1">
      <alignment horizontal="right" vertical="center"/>
    </xf>
    <xf numFmtId="165" fontId="8" fillId="41" borderId="1" xfId="0" applyNumberFormat="1" applyFont="1" applyFill="1" applyBorder="1" applyAlignment="1">
      <alignment horizontal="right" vertical="center"/>
    </xf>
    <xf numFmtId="165" fontId="8" fillId="42" borderId="1" xfId="0" applyNumberFormat="1" applyFont="1" applyFill="1" applyBorder="1" applyAlignment="1">
      <alignment horizontal="right" vertical="center"/>
    </xf>
    <xf numFmtId="165" fontId="8" fillId="43" borderId="1" xfId="0" applyNumberFormat="1" applyFont="1" applyFill="1" applyBorder="1" applyAlignment="1">
      <alignment horizontal="right" vertical="center"/>
    </xf>
    <xf numFmtId="165" fontId="8" fillId="44" borderId="1" xfId="0" applyNumberFormat="1" applyFont="1" applyFill="1" applyBorder="1" applyAlignment="1">
      <alignment horizontal="right" vertical="center"/>
    </xf>
    <xf numFmtId="165" fontId="8" fillId="45" borderId="1" xfId="0" applyNumberFormat="1" applyFont="1" applyFill="1" applyBorder="1" applyAlignment="1">
      <alignment horizontal="right" vertical="center"/>
    </xf>
    <xf numFmtId="165" fontId="8" fillId="46" borderId="1" xfId="0" applyNumberFormat="1" applyFont="1" applyFill="1" applyBorder="1" applyAlignment="1">
      <alignment horizontal="right" vertical="center"/>
    </xf>
    <xf numFmtId="165" fontId="8" fillId="47" borderId="1" xfId="0" applyNumberFormat="1" applyFont="1" applyFill="1" applyBorder="1" applyAlignment="1">
      <alignment horizontal="right" vertical="center"/>
    </xf>
    <xf numFmtId="165" fontId="8" fillId="48" borderId="1" xfId="0" applyNumberFormat="1" applyFont="1" applyFill="1" applyBorder="1" applyAlignment="1">
      <alignment horizontal="right" vertical="center"/>
    </xf>
    <xf numFmtId="165" fontId="8" fillId="49" borderId="1" xfId="0" applyNumberFormat="1" applyFont="1" applyFill="1" applyBorder="1" applyAlignment="1">
      <alignment horizontal="right" vertical="center"/>
    </xf>
    <xf numFmtId="165" fontId="8" fillId="50" borderId="1" xfId="0" applyNumberFormat="1" applyFont="1" applyFill="1" applyBorder="1" applyAlignment="1">
      <alignment horizontal="right" vertical="center"/>
    </xf>
    <xf numFmtId="165" fontId="8" fillId="51" borderId="1" xfId="0" applyNumberFormat="1" applyFont="1" applyFill="1" applyBorder="1" applyAlignment="1">
      <alignment horizontal="right" vertical="center"/>
    </xf>
    <xf numFmtId="165" fontId="8" fillId="52" borderId="1" xfId="0" applyNumberFormat="1" applyFont="1" applyFill="1" applyBorder="1" applyAlignment="1">
      <alignment horizontal="right" vertical="center"/>
    </xf>
    <xf numFmtId="165" fontId="8" fillId="53" borderId="1" xfId="0" applyNumberFormat="1" applyFont="1" applyFill="1" applyBorder="1" applyAlignment="1">
      <alignment horizontal="right" vertical="center"/>
    </xf>
    <xf numFmtId="165" fontId="8" fillId="54" borderId="1" xfId="0" applyNumberFormat="1" applyFont="1" applyFill="1" applyBorder="1" applyAlignment="1">
      <alignment horizontal="right" vertical="center"/>
    </xf>
    <xf numFmtId="165" fontId="8" fillId="55" borderId="1" xfId="0" applyNumberFormat="1" applyFont="1" applyFill="1" applyBorder="1" applyAlignment="1">
      <alignment horizontal="right" vertical="center"/>
    </xf>
    <xf numFmtId="165" fontId="8" fillId="56" borderId="1" xfId="0" applyNumberFormat="1" applyFont="1" applyFill="1" applyBorder="1" applyAlignment="1">
      <alignment horizontal="right" vertical="center"/>
    </xf>
    <xf numFmtId="165" fontId="8" fillId="57" borderId="1" xfId="0" applyNumberFormat="1" applyFont="1" applyFill="1" applyBorder="1" applyAlignment="1">
      <alignment horizontal="right" vertical="center"/>
    </xf>
    <xf numFmtId="165" fontId="8" fillId="58" borderId="1" xfId="0" applyNumberFormat="1" applyFont="1" applyFill="1" applyBorder="1" applyAlignment="1">
      <alignment horizontal="right" vertical="center"/>
    </xf>
    <xf numFmtId="165" fontId="9" fillId="0" borderId="1" xfId="2" applyNumberFormat="1" applyFont="1" applyBorder="1" applyAlignment="1">
      <alignment vertical="center"/>
    </xf>
    <xf numFmtId="165" fontId="14" fillId="2" borderId="1" xfId="2" applyNumberFormat="1" applyFont="1" applyFill="1" applyBorder="1" applyAlignment="1">
      <alignment vertical="center"/>
    </xf>
    <xf numFmtId="165" fontId="1" fillId="0" borderId="0" xfId="0" applyNumberFormat="1" applyFont="1" applyAlignment="1">
      <alignment vertical="center"/>
    </xf>
    <xf numFmtId="0" fontId="15" fillId="0" borderId="0" xfId="0" applyFont="1" applyAlignment="1">
      <alignment wrapText="1"/>
    </xf>
    <xf numFmtId="0" fontId="7" fillId="60" borderId="1" xfId="0" applyFont="1" applyFill="1" applyBorder="1" applyAlignment="1">
      <alignment horizontal="right" vertical="center" wrapText="1"/>
    </xf>
    <xf numFmtId="0" fontId="1" fillId="0" borderId="0" xfId="0" applyFont="1" applyAlignment="1">
      <alignment wrapText="1"/>
    </xf>
    <xf numFmtId="0" fontId="7" fillId="60" borderId="6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22" fillId="2" borderId="1" xfId="0" applyFont="1" applyFill="1" applyBorder="1" applyAlignment="1">
      <alignment horizontal="center" vertical="center" wrapText="1"/>
    </xf>
    <xf numFmtId="165" fontId="23" fillId="0" borderId="1" xfId="0" applyNumberFormat="1" applyFont="1" applyBorder="1" applyAlignment="1">
      <alignment horizontal="center" vertical="center" wrapText="1"/>
    </xf>
    <xf numFmtId="165" fontId="23" fillId="0" borderId="1" xfId="2" applyNumberFormat="1" applyFont="1" applyBorder="1" applyAlignment="1">
      <alignment horizontal="center" vertical="center" wrapText="1"/>
    </xf>
    <xf numFmtId="165" fontId="14" fillId="2" borderId="1" xfId="0" applyNumberFormat="1" applyFont="1" applyFill="1" applyBorder="1" applyAlignment="1">
      <alignment vertical="center"/>
    </xf>
    <xf numFmtId="3" fontId="9" fillId="0" borderId="1" xfId="1" applyNumberFormat="1" applyFont="1" applyBorder="1"/>
    <xf numFmtId="0" fontId="9" fillId="0" borderId="0" xfId="0" applyFont="1" applyAlignment="1">
      <alignment horizontal="left" vertical="center"/>
    </xf>
    <xf numFmtId="3" fontId="9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4" fillId="24" borderId="1" xfId="0" applyFont="1" applyFill="1" applyBorder="1" applyAlignment="1">
      <alignment horizontal="center" vertical="center" wrapText="1"/>
    </xf>
    <xf numFmtId="3" fontId="14" fillId="24" borderId="1" xfId="0" applyNumberFormat="1" applyFont="1" applyFill="1" applyBorder="1" applyAlignment="1">
      <alignment vertical="center"/>
    </xf>
    <xf numFmtId="165" fontId="14" fillId="24" borderId="1" xfId="2" applyNumberFormat="1" applyFont="1" applyFill="1" applyBorder="1" applyAlignment="1">
      <alignment vertical="center"/>
    </xf>
    <xf numFmtId="165" fontId="14" fillId="24" borderId="1" xfId="2" applyNumberFormat="1" applyFont="1" applyFill="1" applyBorder="1"/>
    <xf numFmtId="0" fontId="29" fillId="0" borderId="0" xfId="0" applyFont="1"/>
    <xf numFmtId="0" fontId="7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14" fillId="24" borderId="6" xfId="0" applyFont="1" applyFill="1" applyBorder="1" applyAlignment="1">
      <alignment horizontal="center" vertical="center"/>
    </xf>
    <xf numFmtId="0" fontId="14" fillId="24" borderId="5" xfId="0" applyFont="1" applyFill="1" applyBorder="1" applyAlignment="1">
      <alignment horizontal="center" vertical="center"/>
    </xf>
    <xf numFmtId="0" fontId="14" fillId="24" borderId="2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3" fillId="60" borderId="1" xfId="0" applyFont="1" applyFill="1" applyBorder="1" applyAlignment="1">
      <alignment vertical="center"/>
    </xf>
    <xf numFmtId="0" fontId="3" fillId="60" borderId="1" xfId="0" applyFont="1" applyFill="1" applyBorder="1" applyAlignment="1">
      <alignment horizontal="center" vertical="center"/>
    </xf>
    <xf numFmtId="0" fontId="3" fillId="6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60" borderId="1" xfId="0" applyFont="1" applyFill="1" applyBorder="1" applyAlignment="1">
      <alignment horizontal="center" vertical="center"/>
    </xf>
    <xf numFmtId="0" fontId="7" fillId="6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4" fillId="65" borderId="1" xfId="0" applyFont="1" applyFill="1" applyBorder="1" applyAlignment="1">
      <alignment horizontal="center"/>
    </xf>
    <xf numFmtId="0" fontId="14" fillId="65" borderId="1" xfId="0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/>
    </xf>
    <xf numFmtId="0" fontId="22" fillId="24" borderId="1" xfId="0" applyFont="1" applyFill="1" applyBorder="1" applyAlignment="1">
      <alignment horizontal="center" vertical="center"/>
    </xf>
    <xf numFmtId="0" fontId="22" fillId="24" borderId="1" xfId="0" applyFont="1" applyFill="1" applyBorder="1" applyAlignment="1">
      <alignment horizontal="center"/>
    </xf>
    <xf numFmtId="0" fontId="7" fillId="60" borderId="2" xfId="0" applyFont="1" applyFill="1" applyBorder="1" applyAlignment="1">
      <alignment horizontal="center" vertical="center"/>
    </xf>
    <xf numFmtId="0" fontId="7" fillId="60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4" fillId="24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4" fillId="59" borderId="6" xfId="0" applyFont="1" applyFill="1" applyBorder="1" applyAlignment="1">
      <alignment horizontal="center" vertical="center" wrapText="1"/>
    </xf>
    <xf numFmtId="0" fontId="14" fillId="24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4" fillId="24" borderId="1" xfId="0" applyFont="1" applyFill="1" applyBorder="1" applyAlignment="1">
      <alignment horizontal="center" vertical="center"/>
    </xf>
    <xf numFmtId="0" fontId="14" fillId="24" borderId="4" xfId="0" applyFont="1" applyFill="1" applyBorder="1" applyAlignment="1">
      <alignment horizontal="center" vertical="center"/>
    </xf>
    <xf numFmtId="0" fontId="14" fillId="24" borderId="7" xfId="0" applyFont="1" applyFill="1" applyBorder="1" applyAlignment="1">
      <alignment horizontal="center" vertical="center"/>
    </xf>
    <xf numFmtId="0" fontId="14" fillId="24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4" borderId="2" xfId="0" applyFont="1" applyFill="1" applyBorder="1" applyAlignment="1">
      <alignment horizontal="center"/>
    </xf>
    <xf numFmtId="0" fontId="14" fillId="24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7" fillId="62" borderId="1" xfId="0" applyFont="1" applyFill="1" applyBorder="1" applyAlignment="1">
      <alignment horizontal="center" vertical="center"/>
    </xf>
    <xf numFmtId="0" fontId="7" fillId="62" borderId="1" xfId="0" applyFont="1" applyFill="1" applyBorder="1" applyAlignment="1">
      <alignment horizontal="center" vertical="center" wrapText="1"/>
    </xf>
  </cellXfs>
  <cellStyles count="6">
    <cellStyle name="Collegamento ipertestuale" xfId="5" builtinId="8"/>
    <cellStyle name="Migliaia" xfId="1" builtinId="3"/>
    <cellStyle name="Normal" xfId="4" xr:uid="{36B280FF-8824-41B7-B873-58656700B3DB}"/>
    <cellStyle name="Normale" xfId="0" builtinId="0"/>
    <cellStyle name="Normale 2" xfId="3" xr:uid="{D12383F6-2783-4D50-89B0-127B5A1CDEC3}"/>
    <cellStyle name="Percentuale" xfId="2" builtinId="5"/>
  </cellStyles>
  <dxfs count="0"/>
  <tableStyles count="0" defaultTableStyle="TableStyleMedium2" defaultPivotStyle="PivotStyleLight16"/>
  <colors>
    <mruColors>
      <color rgb="FFDDEBF7"/>
      <color rgb="FF4454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61" Type="http://schemas.openxmlformats.org/officeDocument/2006/relationships/theme" Target="theme/theme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customXml" Target="../customXml/item3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5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6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7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8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30479</xdr:colOff>
      <xdr:row>1</xdr:row>
      <xdr:rowOff>160020</xdr:rowOff>
    </xdr:from>
    <xdr:to>
      <xdr:col>11</xdr:col>
      <xdr:colOff>827970</xdr:colOff>
      <xdr:row>16</xdr:row>
      <xdr:rowOff>22860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id="{453AD528-870A-8F0B-C03E-1E7A6977DF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79" y="335280"/>
          <a:ext cx="8463211" cy="2606040"/>
        </a:xfrm>
        <a:prstGeom prst="rect">
          <a:avLst/>
        </a:prstGeom>
      </xdr:spPr>
    </xdr:pic>
    <xdr:clientData/>
  </xdr:twoCellAnchor>
  <xdr:twoCellAnchor editAs="oneCell">
    <xdr:from>
      <xdr:col>2</xdr:col>
      <xdr:colOff>60960</xdr:colOff>
      <xdr:row>16</xdr:row>
      <xdr:rowOff>30480</xdr:rowOff>
    </xdr:from>
    <xdr:to>
      <xdr:col>9</xdr:col>
      <xdr:colOff>563922</xdr:colOff>
      <xdr:row>30</xdr:row>
      <xdr:rowOff>167640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6E1BF446-71B4-427E-99F1-3476F79F0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6840" y="2948940"/>
          <a:ext cx="5433102" cy="269748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11</xdr:col>
      <xdr:colOff>461988</xdr:colOff>
      <xdr:row>19</xdr:row>
      <xdr:rowOff>160020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FFAB9CDF-F659-2162-C26C-DC6E0D5D1C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3360"/>
          <a:ext cx="7739088" cy="341376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27479</xdr:rowOff>
    </xdr:from>
    <xdr:to>
      <xdr:col>6</xdr:col>
      <xdr:colOff>487680</xdr:colOff>
      <xdr:row>17</xdr:row>
      <xdr:rowOff>150886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3BF1D367-119F-D0FF-F17C-3D8749D29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0359"/>
          <a:ext cx="4465320" cy="304948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8</xdr:col>
      <xdr:colOff>390674</xdr:colOff>
      <xdr:row>17</xdr:row>
      <xdr:rowOff>91686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51AFF22A-13E8-D17A-F4D5-E2A2B54E34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160520"/>
          <a:ext cx="6120914" cy="283488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37352</xdr:colOff>
      <xdr:row>1</xdr:row>
      <xdr:rowOff>36199</xdr:rowOff>
    </xdr:from>
    <xdr:to>
      <xdr:col>9</xdr:col>
      <xdr:colOff>582706</xdr:colOff>
      <xdr:row>32</xdr:row>
      <xdr:rowOff>118862</xdr:rowOff>
    </xdr:to>
    <xdr:pic>
      <xdr:nvPicPr>
        <xdr:cNvPr id="2" name="Immagine 1" descr="Immagine che contiene testo, schermata, diagramma, numero&#10;&#10;Descrizione generata automaticamente">
          <a:extLst>
            <a:ext uri="{FF2B5EF4-FFF2-40B4-BE49-F238E27FC236}">
              <a16:creationId xmlns:a16="http://schemas.microsoft.com/office/drawing/2014/main" id="{0AC6E4B8-8201-4F16-A9C1-634E7CBF81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61"/>
        <a:stretch>
          <a:fillRect/>
        </a:stretch>
      </xdr:blipFill>
      <xdr:spPr bwMode="auto">
        <a:xfrm>
          <a:off x="37352" y="208023"/>
          <a:ext cx="6417236" cy="5640780"/>
        </a:xfrm>
        <a:prstGeom prst="rect">
          <a:avLst/>
        </a:prstGeom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52294</xdr:rowOff>
    </xdr:from>
    <xdr:to>
      <xdr:col>10</xdr:col>
      <xdr:colOff>63740</xdr:colOff>
      <xdr:row>33</xdr:row>
      <xdr:rowOff>838</xdr:rowOff>
    </xdr:to>
    <xdr:pic>
      <xdr:nvPicPr>
        <xdr:cNvPr id="3" name="Immagine 2" descr="Immagine che contiene testo, schermata, numero, diagramma&#10;&#10;Descrizione generata automaticamente">
          <a:extLst>
            <a:ext uri="{FF2B5EF4-FFF2-40B4-BE49-F238E27FC236}">
              <a16:creationId xmlns:a16="http://schemas.microsoft.com/office/drawing/2014/main" id="{F4E78BCF-76A1-96E7-699D-2AAEF5F877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57"/>
        <a:stretch>
          <a:fillRect/>
        </a:stretch>
      </xdr:blipFill>
      <xdr:spPr>
        <a:xfrm>
          <a:off x="0" y="224118"/>
          <a:ext cx="6488446" cy="568595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121920</xdr:rowOff>
    </xdr:from>
    <xdr:to>
      <xdr:col>8</xdr:col>
      <xdr:colOff>604034</xdr:colOff>
      <xdr:row>43</xdr:row>
      <xdr:rowOff>92103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EB4D9EB0-3B6B-DFEC-FE11-25D5063BB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97180"/>
          <a:ext cx="6120914" cy="765114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60960</xdr:rowOff>
    </xdr:from>
    <xdr:to>
      <xdr:col>8</xdr:col>
      <xdr:colOff>524246</xdr:colOff>
      <xdr:row>23</xdr:row>
      <xdr:rowOff>97552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CB16F8F8-9E79-89F8-9CC2-4A9679841E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6220"/>
          <a:ext cx="6292586" cy="4059952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</xdr:colOff>
      <xdr:row>1</xdr:row>
      <xdr:rowOff>53340</xdr:rowOff>
    </xdr:from>
    <xdr:to>
      <xdr:col>11</xdr:col>
      <xdr:colOff>516746</xdr:colOff>
      <xdr:row>24</xdr:row>
      <xdr:rowOff>114300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1471F144-2506-1468-6453-2519DED7C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" y="228600"/>
          <a:ext cx="8555847" cy="426720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90785</xdr:rowOff>
    </xdr:from>
    <xdr:to>
      <xdr:col>9</xdr:col>
      <xdr:colOff>762000</xdr:colOff>
      <xdr:row>39</xdr:row>
      <xdr:rowOff>43456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8B2394B2-A8B8-E8B8-0D6D-86CB455F9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6045"/>
          <a:ext cx="9060180" cy="6902111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1</xdr:row>
      <xdr:rowOff>22860</xdr:rowOff>
    </xdr:from>
    <xdr:to>
      <xdr:col>10</xdr:col>
      <xdr:colOff>381000</xdr:colOff>
      <xdr:row>17</xdr:row>
      <xdr:rowOff>148909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303FDB44-6708-755A-2DB4-6DD6CE67B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" y="198120"/>
          <a:ext cx="7193280" cy="30521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45721</xdr:colOff>
      <xdr:row>1</xdr:row>
      <xdr:rowOff>53340</xdr:rowOff>
    </xdr:from>
    <xdr:to>
      <xdr:col>6</xdr:col>
      <xdr:colOff>492034</xdr:colOff>
      <xdr:row>19</xdr:row>
      <xdr:rowOff>54610</xdr:rowOff>
    </xdr:to>
    <xdr:pic>
      <xdr:nvPicPr>
        <xdr:cNvPr id="4" name="Immagine 3" descr="Immagine che contiene testo, schermata, numero, Carattere&#10;&#10;Descrizione generata automaticamente">
          <a:extLst>
            <a:ext uri="{FF2B5EF4-FFF2-40B4-BE49-F238E27FC236}">
              <a16:creationId xmlns:a16="http://schemas.microsoft.com/office/drawing/2014/main" id="{BF9F912B-F2F5-4567-684D-00B2DAD89A8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1659"/>
        <a:stretch>
          <a:fillRect/>
        </a:stretch>
      </xdr:blipFill>
      <xdr:spPr bwMode="auto">
        <a:xfrm>
          <a:off x="45721" y="228600"/>
          <a:ext cx="4576353" cy="329311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53340</xdr:colOff>
      <xdr:row>18</xdr:row>
      <xdr:rowOff>167640</xdr:rowOff>
    </xdr:from>
    <xdr:to>
      <xdr:col>6</xdr:col>
      <xdr:colOff>492034</xdr:colOff>
      <xdr:row>36</xdr:row>
      <xdr:rowOff>115570</xdr:rowOff>
    </xdr:to>
    <xdr:pic>
      <xdr:nvPicPr>
        <xdr:cNvPr id="5" name="Immagine 4" descr="Immagine che contiene testo, schermata, diagramma, numero&#10;&#10;Descrizione generata automaticamente">
          <a:extLst>
            <a:ext uri="{FF2B5EF4-FFF2-40B4-BE49-F238E27FC236}">
              <a16:creationId xmlns:a16="http://schemas.microsoft.com/office/drawing/2014/main" id="{644C2C2F-200B-B1D4-0189-AC85182087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3451860"/>
          <a:ext cx="4568734" cy="323977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1</xdr:row>
      <xdr:rowOff>83819</xdr:rowOff>
    </xdr:from>
    <xdr:to>
      <xdr:col>8</xdr:col>
      <xdr:colOff>426720</xdr:colOff>
      <xdr:row>18</xdr:row>
      <xdr:rowOff>160735</xdr:rowOff>
    </xdr:to>
    <xdr:pic>
      <xdr:nvPicPr>
        <xdr:cNvPr id="6" name="Immagine 5" descr="Immagine che contiene testo, diagramma, linea, Diagramma&#10;&#10;Descrizione generata automaticamente">
          <a:extLst>
            <a:ext uri="{FF2B5EF4-FFF2-40B4-BE49-F238E27FC236}">
              <a16:creationId xmlns:a16="http://schemas.microsoft.com/office/drawing/2014/main" id="{09E6D892-FA2D-922A-685E-07D1D68BFE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259079"/>
          <a:ext cx="7330440" cy="3185876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1</xdr:row>
      <xdr:rowOff>61444</xdr:rowOff>
    </xdr:from>
    <xdr:to>
      <xdr:col>7</xdr:col>
      <xdr:colOff>0</xdr:colOff>
      <xdr:row>16</xdr:row>
      <xdr:rowOff>140442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A4BAA11B-53E4-9611-739D-0411DCC8E1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" y="236704"/>
          <a:ext cx="4701540" cy="2822198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112710</xdr:rowOff>
    </xdr:from>
    <xdr:to>
      <xdr:col>13</xdr:col>
      <xdr:colOff>235354</xdr:colOff>
      <xdr:row>21</xdr:row>
      <xdr:rowOff>91440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AD394497-917C-EAF8-8C14-36CA2874E7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7970"/>
          <a:ext cx="11048134" cy="363633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59608</xdr:rowOff>
    </xdr:from>
    <xdr:to>
      <xdr:col>5</xdr:col>
      <xdr:colOff>259080</xdr:colOff>
      <xdr:row>23</xdr:row>
      <xdr:rowOff>138045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25C20A8-5F73-9154-EE8E-30550900C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4868"/>
          <a:ext cx="6469380" cy="4101797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15239</xdr:colOff>
      <xdr:row>1</xdr:row>
      <xdr:rowOff>99060</xdr:rowOff>
    </xdr:from>
    <xdr:to>
      <xdr:col>11</xdr:col>
      <xdr:colOff>246764</xdr:colOff>
      <xdr:row>22</xdr:row>
      <xdr:rowOff>146317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5320C3CE-CE11-8610-E2A8-0DE0A9701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39" y="274320"/>
          <a:ext cx="11097645" cy="3887737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1</xdr:row>
      <xdr:rowOff>63198</xdr:rowOff>
    </xdr:from>
    <xdr:to>
      <xdr:col>10</xdr:col>
      <xdr:colOff>68580</xdr:colOff>
      <xdr:row>19</xdr:row>
      <xdr:rowOff>158116</xdr:rowOff>
    </xdr:to>
    <xdr:pic>
      <xdr:nvPicPr>
        <xdr:cNvPr id="2" name="Immagine 1" descr="Immagine che contiene testo, schermata, numero, Parallelo&#10;&#10;Descrizione generata automaticamente">
          <a:extLst>
            <a:ext uri="{FF2B5EF4-FFF2-40B4-BE49-F238E27FC236}">
              <a16:creationId xmlns:a16="http://schemas.microsoft.com/office/drawing/2014/main" id="{247567E7-3013-444D-994E-DD8217C8B12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020"/>
        <a:stretch>
          <a:fillRect/>
        </a:stretch>
      </xdr:blipFill>
      <xdr:spPr bwMode="auto">
        <a:xfrm>
          <a:off x="60960" y="238458"/>
          <a:ext cx="6568440" cy="338675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1</xdr:row>
      <xdr:rowOff>63801</xdr:rowOff>
    </xdr:from>
    <xdr:to>
      <xdr:col>9</xdr:col>
      <xdr:colOff>480060</xdr:colOff>
      <xdr:row>18</xdr:row>
      <xdr:rowOff>155570</xdr:rowOff>
    </xdr:to>
    <xdr:pic>
      <xdr:nvPicPr>
        <xdr:cNvPr id="3" name="Immagine 2" descr="Immagine che contiene testo, schermata, numero, Parallelo&#10;&#10;Descrizione generata automaticamente">
          <a:extLst>
            <a:ext uri="{FF2B5EF4-FFF2-40B4-BE49-F238E27FC236}">
              <a16:creationId xmlns:a16="http://schemas.microsoft.com/office/drawing/2014/main" id="{159CEAE6-FA24-5B7B-3593-E864B74DB7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" y="239061"/>
          <a:ext cx="6400800" cy="3200729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12506</xdr:colOff>
      <xdr:row>1</xdr:row>
      <xdr:rowOff>60960</xdr:rowOff>
    </xdr:from>
    <xdr:to>
      <xdr:col>7</xdr:col>
      <xdr:colOff>487680</xdr:colOff>
      <xdr:row>18</xdr:row>
      <xdr:rowOff>129540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A35C0475-0A52-FBB3-3CD3-7772B2DF58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06" y="236220"/>
          <a:ext cx="4742374" cy="317754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68580</xdr:rowOff>
    </xdr:from>
    <xdr:to>
      <xdr:col>8</xdr:col>
      <xdr:colOff>136988</xdr:colOff>
      <xdr:row>19</xdr:row>
      <xdr:rowOff>114300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DE13F35C-FEE7-B6B1-75BD-8212A7A9A2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43840"/>
          <a:ext cx="5013788" cy="333756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37422</xdr:rowOff>
    </xdr:from>
    <xdr:to>
      <xdr:col>11</xdr:col>
      <xdr:colOff>38100</xdr:colOff>
      <xdr:row>19</xdr:row>
      <xdr:rowOff>120671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94D3992F-456C-4CE4-9EA2-52A4B95BB2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12682"/>
          <a:ext cx="6743700" cy="337508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20956</xdr:rowOff>
    </xdr:from>
    <xdr:to>
      <xdr:col>7</xdr:col>
      <xdr:colOff>22861</xdr:colOff>
      <xdr:row>24</xdr:row>
      <xdr:rowOff>38229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DAEB8B82-5078-9BA1-8BF6-7383ABB857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96216"/>
          <a:ext cx="5402580" cy="4223513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24</xdr:row>
      <xdr:rowOff>41911</xdr:rowOff>
    </xdr:from>
    <xdr:to>
      <xdr:col>7</xdr:col>
      <xdr:colOff>15723</xdr:colOff>
      <xdr:row>43</xdr:row>
      <xdr:rowOff>22861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id="{3EC29EFD-2C7D-B004-17B8-6CE70669C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40" y="4423411"/>
          <a:ext cx="5380203" cy="345567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45702</xdr:rowOff>
    </xdr:from>
    <xdr:to>
      <xdr:col>11</xdr:col>
      <xdr:colOff>44382</xdr:colOff>
      <xdr:row>19</xdr:row>
      <xdr:rowOff>129540</xdr:rowOff>
    </xdr:to>
    <xdr:pic>
      <xdr:nvPicPr>
        <xdr:cNvPr id="4" name="Immagine 3" descr="Immagine che contiene testo, schermata, numero, Carattere&#10;&#10;Descrizione generata automaticamente">
          <a:extLst>
            <a:ext uri="{FF2B5EF4-FFF2-40B4-BE49-F238E27FC236}">
              <a16:creationId xmlns:a16="http://schemas.microsoft.com/office/drawing/2014/main" id="{B638E10B-B2B5-BE0F-8D29-B98AB1C642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0962"/>
          <a:ext cx="6749982" cy="3375678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259563</xdr:colOff>
      <xdr:row>18</xdr:row>
      <xdr:rowOff>97798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E743C513-8627-57CB-3D03-58B8637643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5760"/>
          <a:ext cx="5578323" cy="3023878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1</xdr:row>
      <xdr:rowOff>56878</xdr:rowOff>
    </xdr:from>
    <xdr:to>
      <xdr:col>7</xdr:col>
      <xdr:colOff>472440</xdr:colOff>
      <xdr:row>17</xdr:row>
      <xdr:rowOff>140455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7E07C55-C315-C7AA-459E-C2772A59C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" y="232138"/>
          <a:ext cx="6057900" cy="3009657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68580</xdr:rowOff>
    </xdr:from>
    <xdr:to>
      <xdr:col>12</xdr:col>
      <xdr:colOff>521534</xdr:colOff>
      <xdr:row>20</xdr:row>
      <xdr:rowOff>175260</xdr:rowOff>
    </xdr:to>
    <xdr:pic>
      <xdr:nvPicPr>
        <xdr:cNvPr id="2" name="Immagine 1" descr="Immagine che contiene testo, linea, schermata, Diagramma&#10;&#10;Descrizione generata automaticamente">
          <a:extLst>
            <a:ext uri="{FF2B5EF4-FFF2-40B4-BE49-F238E27FC236}">
              <a16:creationId xmlns:a16="http://schemas.microsoft.com/office/drawing/2014/main" id="{56233148-B8E0-A373-0227-9FD6ECED6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1460"/>
          <a:ext cx="9368354" cy="36042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1</xdr:row>
      <xdr:rowOff>15240</xdr:rowOff>
    </xdr:from>
    <xdr:to>
      <xdr:col>6</xdr:col>
      <xdr:colOff>518160</xdr:colOff>
      <xdr:row>20</xdr:row>
      <xdr:rowOff>15240</xdr:rowOff>
    </xdr:to>
    <xdr:pic>
      <xdr:nvPicPr>
        <xdr:cNvPr id="2" name="Immagine 1" descr="Immagine che contiene testo, schermata, numero, diagramma&#10;&#10;Descrizione generata automaticamente">
          <a:extLst>
            <a:ext uri="{FF2B5EF4-FFF2-40B4-BE49-F238E27FC236}">
              <a16:creationId xmlns:a16="http://schemas.microsoft.com/office/drawing/2014/main" id="{76D21A62-9756-36C8-9E85-6CC7FECCC7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" y="190500"/>
          <a:ext cx="5326380" cy="34747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76200</xdr:rowOff>
    </xdr:from>
    <xdr:to>
      <xdr:col>6</xdr:col>
      <xdr:colOff>499110</xdr:colOff>
      <xdr:row>38</xdr:row>
      <xdr:rowOff>22860</xdr:rowOff>
    </xdr:to>
    <xdr:pic>
      <xdr:nvPicPr>
        <xdr:cNvPr id="3" name="Immagine 2" descr="Immagine che contiene testo, schermata, diagramma, Policromia&#10;&#10;Descrizione generata automaticamente">
          <a:extLst>
            <a:ext uri="{FF2B5EF4-FFF2-40B4-BE49-F238E27FC236}">
              <a16:creationId xmlns:a16="http://schemas.microsoft.com/office/drawing/2014/main" id="{4D1F3341-DA59-B664-80D1-843606D00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26180"/>
          <a:ext cx="5314950" cy="32385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76200</xdr:rowOff>
    </xdr:from>
    <xdr:to>
      <xdr:col>6</xdr:col>
      <xdr:colOff>692064</xdr:colOff>
      <xdr:row>31</xdr:row>
      <xdr:rowOff>136416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CB7991C2-B303-BA60-A03B-B8E09843F4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1460"/>
          <a:ext cx="7222404" cy="554661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1</xdr:row>
      <xdr:rowOff>106680</xdr:rowOff>
    </xdr:from>
    <xdr:to>
      <xdr:col>5</xdr:col>
      <xdr:colOff>476739</xdr:colOff>
      <xdr:row>39</xdr:row>
      <xdr:rowOff>115084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7605DD5D-2739-9E45-6831-3DC64EB41E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281940"/>
          <a:ext cx="6069819" cy="69578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68580</xdr:rowOff>
    </xdr:from>
    <xdr:to>
      <xdr:col>8</xdr:col>
      <xdr:colOff>489092</xdr:colOff>
      <xdr:row>19</xdr:row>
      <xdr:rowOff>121920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DF519AB5-C73D-429D-6753-D64283638E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3840"/>
          <a:ext cx="5518292" cy="334518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76813</xdr:rowOff>
    </xdr:from>
    <xdr:to>
      <xdr:col>9</xdr:col>
      <xdr:colOff>322355</xdr:colOff>
      <xdr:row>15</xdr:row>
      <xdr:rowOff>125742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10C6F646-3172-477E-A8C4-652DAA4527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2073"/>
          <a:ext cx="6151655" cy="260924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105507</xdr:colOff>
      <xdr:row>3</xdr:row>
      <xdr:rowOff>35169</xdr:rowOff>
    </xdr:from>
    <xdr:to>
      <xdr:col>13</xdr:col>
      <xdr:colOff>574430</xdr:colOff>
      <xdr:row>24</xdr:row>
      <xdr:rowOff>104376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8594AC9B-FF06-327D-C680-5BA8EDBA07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507" y="586154"/>
          <a:ext cx="8393723" cy="445363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52951</xdr:rowOff>
    </xdr:from>
    <xdr:to>
      <xdr:col>14</xdr:col>
      <xdr:colOff>15240</xdr:colOff>
      <xdr:row>49</xdr:row>
      <xdr:rowOff>64477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5D50D30B-EE28-C540-5E39-B6B6CE10AC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316613"/>
          <a:ext cx="8549640" cy="44897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37BDD-7F4B-41CB-8795-781623B6E0E1}">
  <dimension ref="A1:B63"/>
  <sheetViews>
    <sheetView tabSelected="1" workbookViewId="0">
      <selection activeCell="L2" sqref="L2"/>
    </sheetView>
  </sheetViews>
  <sheetFormatPr defaultColWidth="8.90625" defaultRowHeight="14.5" x14ac:dyDescent="0.35"/>
  <cols>
    <col min="1" max="16384" width="8.90625" style="108"/>
  </cols>
  <sheetData>
    <row r="1" spans="1:2" ht="18.5" x14ac:dyDescent="0.45">
      <c r="A1" s="245" t="s">
        <v>469</v>
      </c>
    </row>
    <row r="3" spans="1:2" x14ac:dyDescent="0.35">
      <c r="A3" s="109"/>
      <c r="B3" s="109"/>
    </row>
    <row r="4" spans="1:2" x14ac:dyDescent="0.35">
      <c r="A4" s="110" t="s">
        <v>0</v>
      </c>
      <c r="B4" s="109"/>
    </row>
    <row r="5" spans="1:2" s="22" customFormat="1" ht="13" x14ac:dyDescent="0.3">
      <c r="A5" s="110" t="s">
        <v>1</v>
      </c>
    </row>
    <row r="6" spans="1:2" x14ac:dyDescent="0.35">
      <c r="A6" s="110" t="s">
        <v>2</v>
      </c>
      <c r="B6" s="109"/>
    </row>
    <row r="7" spans="1:2" s="22" customFormat="1" ht="13" x14ac:dyDescent="0.3">
      <c r="A7" s="110" t="s">
        <v>3</v>
      </c>
    </row>
    <row r="8" spans="1:2" s="22" customFormat="1" ht="13" x14ac:dyDescent="0.3">
      <c r="A8" s="110" t="s">
        <v>4</v>
      </c>
    </row>
    <row r="9" spans="1:2" s="22" customFormat="1" ht="13" x14ac:dyDescent="0.3">
      <c r="A9" s="110" t="s">
        <v>5</v>
      </c>
    </row>
    <row r="10" spans="1:2" s="22" customFormat="1" ht="13" x14ac:dyDescent="0.3">
      <c r="A10" s="110" t="s">
        <v>6</v>
      </c>
    </row>
    <row r="11" spans="1:2" x14ac:dyDescent="0.35">
      <c r="A11" s="110" t="s">
        <v>7</v>
      </c>
      <c r="B11" s="109"/>
    </row>
    <row r="12" spans="1:2" s="22" customFormat="1" ht="13" x14ac:dyDescent="0.3">
      <c r="A12" s="110" t="s">
        <v>8</v>
      </c>
    </row>
    <row r="13" spans="1:2" s="22" customFormat="1" ht="13" x14ac:dyDescent="0.3">
      <c r="A13" s="110" t="s">
        <v>9</v>
      </c>
    </row>
    <row r="14" spans="1:2" s="22" customFormat="1" ht="13" x14ac:dyDescent="0.3">
      <c r="A14" s="110" t="s">
        <v>10</v>
      </c>
    </row>
    <row r="15" spans="1:2" s="22" customFormat="1" ht="13" x14ac:dyDescent="0.3">
      <c r="A15" s="110" t="s">
        <v>11</v>
      </c>
    </row>
    <row r="16" spans="1:2" s="22" customFormat="1" ht="13" x14ac:dyDescent="0.3">
      <c r="A16" s="110" t="s">
        <v>12</v>
      </c>
    </row>
    <row r="17" spans="1:2" s="22" customFormat="1" ht="13" x14ac:dyDescent="0.3">
      <c r="A17" s="110" t="s">
        <v>13</v>
      </c>
    </row>
    <row r="18" spans="1:2" s="22" customFormat="1" ht="13" x14ac:dyDescent="0.3">
      <c r="A18" s="110" t="s">
        <v>14</v>
      </c>
    </row>
    <row r="19" spans="1:2" s="22" customFormat="1" ht="13" x14ac:dyDescent="0.3">
      <c r="A19" s="110" t="s">
        <v>15</v>
      </c>
    </row>
    <row r="20" spans="1:2" s="22" customFormat="1" ht="13" x14ac:dyDescent="0.3">
      <c r="A20" s="110" t="s">
        <v>16</v>
      </c>
    </row>
    <row r="21" spans="1:2" x14ac:dyDescent="0.35">
      <c r="A21" s="110" t="s">
        <v>17</v>
      </c>
      <c r="B21" s="109"/>
    </row>
    <row r="22" spans="1:2" s="22" customFormat="1" ht="13" x14ac:dyDescent="0.3">
      <c r="A22" s="110" t="s">
        <v>18</v>
      </c>
    </row>
    <row r="23" spans="1:2" s="22" customFormat="1" ht="13" x14ac:dyDescent="0.3">
      <c r="A23" s="110" t="s">
        <v>19</v>
      </c>
    </row>
    <row r="24" spans="1:2" s="22" customFormat="1" ht="13" x14ac:dyDescent="0.3">
      <c r="A24" s="110" t="s">
        <v>20</v>
      </c>
    </row>
    <row r="25" spans="1:2" s="22" customFormat="1" ht="13" x14ac:dyDescent="0.3">
      <c r="A25" s="110" t="s">
        <v>21</v>
      </c>
    </row>
    <row r="26" spans="1:2" s="22" customFormat="1" ht="13" x14ac:dyDescent="0.3">
      <c r="A26" s="110" t="s">
        <v>22</v>
      </c>
    </row>
    <row r="27" spans="1:2" s="22" customFormat="1" ht="13" x14ac:dyDescent="0.3">
      <c r="A27" s="110" t="s">
        <v>23</v>
      </c>
    </row>
    <row r="28" spans="1:2" s="22" customFormat="1" ht="13" x14ac:dyDescent="0.3">
      <c r="A28" s="110" t="s">
        <v>24</v>
      </c>
    </row>
    <row r="29" spans="1:2" s="22" customFormat="1" ht="13" x14ac:dyDescent="0.3">
      <c r="A29" s="110" t="s">
        <v>25</v>
      </c>
    </row>
    <row r="30" spans="1:2" x14ac:dyDescent="0.35">
      <c r="A30" s="110" t="s">
        <v>26</v>
      </c>
      <c r="B30" s="109"/>
    </row>
    <row r="31" spans="1:2" x14ac:dyDescent="0.35">
      <c r="A31" s="111" t="s">
        <v>27</v>
      </c>
      <c r="B31" s="109"/>
    </row>
    <row r="32" spans="1:2" s="22" customFormat="1" ht="13" x14ac:dyDescent="0.3">
      <c r="A32" s="110" t="s">
        <v>28</v>
      </c>
    </row>
    <row r="33" spans="1:2" s="22" customFormat="1" ht="13" x14ac:dyDescent="0.3">
      <c r="A33" s="110" t="s">
        <v>29</v>
      </c>
    </row>
    <row r="34" spans="1:2" s="22" customFormat="1" ht="13" x14ac:dyDescent="0.3">
      <c r="A34" s="110" t="s">
        <v>30</v>
      </c>
    </row>
    <row r="35" spans="1:2" s="22" customFormat="1" ht="13" x14ac:dyDescent="0.3">
      <c r="A35" s="110" t="s">
        <v>31</v>
      </c>
    </row>
    <row r="36" spans="1:2" s="22" customFormat="1" ht="13" x14ac:dyDescent="0.3">
      <c r="A36" s="110" t="s">
        <v>32</v>
      </c>
    </row>
    <row r="37" spans="1:2" s="22" customFormat="1" ht="13" x14ac:dyDescent="0.3">
      <c r="A37" s="110" t="s">
        <v>33</v>
      </c>
    </row>
    <row r="38" spans="1:2" s="22" customFormat="1" ht="13" x14ac:dyDescent="0.3">
      <c r="A38" s="110" t="s">
        <v>34</v>
      </c>
    </row>
    <row r="39" spans="1:2" s="22" customFormat="1" ht="13" x14ac:dyDescent="0.3">
      <c r="A39" s="110" t="s">
        <v>35</v>
      </c>
    </row>
    <row r="40" spans="1:2" s="22" customFormat="1" ht="13" x14ac:dyDescent="0.3">
      <c r="A40" s="110" t="s">
        <v>36</v>
      </c>
    </row>
    <row r="41" spans="1:2" s="22" customFormat="1" ht="13" x14ac:dyDescent="0.3">
      <c r="A41" s="110" t="s">
        <v>37</v>
      </c>
    </row>
    <row r="42" spans="1:2" x14ac:dyDescent="0.35">
      <c r="A42" s="110" t="s">
        <v>38</v>
      </c>
      <c r="B42" s="109"/>
    </row>
    <row r="43" spans="1:2" s="22" customFormat="1" ht="13" x14ac:dyDescent="0.3">
      <c r="A43" s="110" t="s">
        <v>39</v>
      </c>
    </row>
    <row r="44" spans="1:2" s="22" customFormat="1" ht="13" x14ac:dyDescent="0.3">
      <c r="A44" s="110" t="s">
        <v>40</v>
      </c>
    </row>
    <row r="45" spans="1:2" s="22" customFormat="1" ht="13" x14ac:dyDescent="0.3">
      <c r="A45" s="110" t="s">
        <v>41</v>
      </c>
    </row>
    <row r="46" spans="1:2" s="22" customFormat="1" ht="13" x14ac:dyDescent="0.3">
      <c r="A46" s="110" t="s">
        <v>42</v>
      </c>
    </row>
    <row r="47" spans="1:2" s="22" customFormat="1" ht="13" x14ac:dyDescent="0.3">
      <c r="A47" s="110" t="s">
        <v>43</v>
      </c>
    </row>
    <row r="48" spans="1:2" s="22" customFormat="1" ht="13" x14ac:dyDescent="0.3">
      <c r="A48" s="110" t="s">
        <v>44</v>
      </c>
    </row>
    <row r="49" spans="1:2" x14ac:dyDescent="0.35">
      <c r="A49" s="110" t="s">
        <v>45</v>
      </c>
      <c r="B49" s="109"/>
    </row>
    <row r="50" spans="1:2" s="22" customFormat="1" ht="13" x14ac:dyDescent="0.3">
      <c r="A50" s="110" t="s">
        <v>46</v>
      </c>
    </row>
    <row r="51" spans="1:2" s="22" customFormat="1" ht="13" x14ac:dyDescent="0.3">
      <c r="A51" s="110" t="s">
        <v>47</v>
      </c>
    </row>
    <row r="52" spans="1:2" s="22" customFormat="1" ht="13" x14ac:dyDescent="0.3">
      <c r="A52" s="110" t="s">
        <v>48</v>
      </c>
    </row>
    <row r="53" spans="1:2" s="22" customFormat="1" ht="13" x14ac:dyDescent="0.3">
      <c r="A53" s="110" t="s">
        <v>49</v>
      </c>
    </row>
    <row r="54" spans="1:2" s="22" customFormat="1" ht="13" x14ac:dyDescent="0.3">
      <c r="A54" s="110" t="s">
        <v>50</v>
      </c>
    </row>
    <row r="55" spans="1:2" s="22" customFormat="1" ht="13" x14ac:dyDescent="0.3">
      <c r="A55" s="110" t="s">
        <v>51</v>
      </c>
    </row>
    <row r="56" spans="1:2" s="22" customFormat="1" ht="13" x14ac:dyDescent="0.3">
      <c r="A56" s="110" t="s">
        <v>52</v>
      </c>
    </row>
    <row r="57" spans="1:2" s="22" customFormat="1" ht="13" x14ac:dyDescent="0.3">
      <c r="A57" s="110" t="s">
        <v>53</v>
      </c>
    </row>
    <row r="58" spans="1:2" x14ac:dyDescent="0.35">
      <c r="A58" s="110" t="s">
        <v>54</v>
      </c>
      <c r="B58" s="109"/>
    </row>
    <row r="59" spans="1:2" x14ac:dyDescent="0.35">
      <c r="A59" s="110" t="s">
        <v>55</v>
      </c>
      <c r="B59" s="109"/>
    </row>
    <row r="60" spans="1:2" x14ac:dyDescent="0.35">
      <c r="A60" s="110" t="s">
        <v>56</v>
      </c>
      <c r="B60" s="109"/>
    </row>
    <row r="61" spans="1:2" x14ac:dyDescent="0.35">
      <c r="A61" s="110" t="s">
        <v>57</v>
      </c>
      <c r="B61" s="109"/>
    </row>
    <row r="62" spans="1:2" x14ac:dyDescent="0.35">
      <c r="A62" s="110" t="s">
        <v>58</v>
      </c>
      <c r="B62" s="109"/>
    </row>
    <row r="63" spans="1:2" x14ac:dyDescent="0.35">
      <c r="A63" s="109"/>
    </row>
  </sheetData>
  <hyperlinks>
    <hyperlink ref="A4" location="'Tab. 7.1 e 7.2'!A1" display="Tabella 7.1 e Tabella 7.2 – Numero di immatricolati puri, iscritti al I anno e iscritti, per genere (a.a. 2018/19 vs 2024/25)" xr:uid="{1B04AB6F-7264-4A1D-A54B-C97211575525}"/>
    <hyperlink ref="A5" location="'Fig. 7.1'!A1" display="Figura 7.1 – Numero di immatricolati puri, iscritti al I anno e iscritti (a.a. 2018/19 vs 2024/25)" xr:uid="{479D3B64-A4D4-4310-A904-35D56F1452F3}"/>
    <hyperlink ref="A6" location="'Tab. 7.3'!A1" display="Tabella 7.3 – Iscritti tipologia di corso di studi e genere (a.a. 2018/19 vs 2024/25)" xr:uid="{8EF904E6-EE8B-40B0-AE71-D32180A642D5}"/>
    <hyperlink ref="A7" location="'Fig. 7.2 e 7.3'!A1" display="Figura 7.2 e Figura 7.3 – Iscritti tipologia di corso di studi e genere (a.a. 2018/19 vs 2024/25)" xr:uid="{55B73681-F5DF-4E7D-8D33-0EA05F89A4AC}"/>
    <hyperlink ref="A8" location="'Tab. 7.4 '!A1" display="Tabella 7.4  – Iscritti per tipologia di ateneo e genere (a.a. 2018/19 vs 2024/25)" xr:uid="{D7CA4AAF-03E0-4CF8-A714-D8213D8247C5}"/>
    <hyperlink ref="A9" location="'Fig. 7.4 e 7.5'!A1" display="Figura 7.4 e Figura 7.5 – Iscritti per tipologia di ateneo e genere (a.a. 2018/19 vs 2024/25)" xr:uid="{61FB5489-ABB4-4539-B049-4B0360B8376F}"/>
    <hyperlink ref="A10" location="'Tab. 7.5 '!A1" display="Tabella 7.5 – Iscritti per area disciplinare e genere (a.a. 2018/19 vs 2024/25)" xr:uid="{DE4DCB64-2988-4A9B-947C-0BCB93E462F6}"/>
    <hyperlink ref="A11" location="'Fig. 7.6 e 7.7'!A1" display="Figura 7.6 e Figura 7.7 – Iscritti per area disciplinare e genere (a.a. 2018/19 vs 2024/25)" xr:uid="{52897D22-C267-4D36-B858-FEA1DDA051BC}"/>
    <hyperlink ref="A12" location="'Fig. 7.8'!A1" display="Figura 7.8 – Iscritti per gruppo disciplinare e genere (% di donne, a.a. 2018/19 vs 2024/25)" xr:uid="{116EC094-25FF-4AB5-902A-716F6A12F92D}"/>
    <hyperlink ref="A13" location="'Fig. 7.9'!A1" display="Figura 7.9 – Tasso di abbandono per tipologia di corso e genere (aa. 2018/19 vs 2024/25)" xr:uid="{7AF60463-91FC-4DC9-9AF1-9C2AB5C696C5}"/>
    <hyperlink ref="A14" location="'Fig. 7.10 '!A1" display="Figura 7.10 – Laureati per genere (2018-2024)" xr:uid="{E56B2CBF-146D-4813-B939-7F13A99C50E4}"/>
    <hyperlink ref="A15" location="'Fig. 7.11'!A1" display="Figura 7.11 – Laureati per tipologia di corso di studi e genere (2018-2024)" xr:uid="{2B6561D3-7417-4D34-9F99-F7E5642A610C}"/>
    <hyperlink ref="A16" location="'Tab 7.6 e 7.7 '!A1" display="Tabella 7.6 e Tabella 7.7 – Laureati per tipologia di ateneo, corso di studi, età media e genere (2024 vs 2018)" xr:uid="{7D79C8F3-E92F-4A59-8131-4F36C82DC2A1}"/>
    <hyperlink ref="A17" location="'Fig. 7.12'!A1" display="Figura 7.12 – Progressione di carriera delle coorti di immatricolati puri alle lauree triennali, per area disciplinare e per genere (a.a. 2018/19) " xr:uid="{623D2B01-72CD-4BA5-BAA7-78C260B50F2F}"/>
    <hyperlink ref="A18" location="'Tab. 7.8'!A1" display="Tabella 7.8 – Percentuale di chi è ancora iscritto dopo 6 anni dall’immatricolazione, per area disciplinare e genere (coorte di immatricolati puri a.a. 2018/19)" xr:uid="{72A3F234-458A-4FB8-8EB2-567657C66B80}"/>
    <hyperlink ref="A19" location="'Tab. 7.9'!A1" display="Tabella 7.9 – Mobilità tra aree disciplinari delle studentesse immatricolate nell’a.a. 2018/19 (area di immatricolazione iniziale e area di iscrizione dopo sei anni) " xr:uid="{A2B9F1D5-7A5E-4FF2-A70D-95959B78FC25}"/>
    <hyperlink ref="A20" location="'Tab 7.10'!A1" display="Tabella 7.10 – Mobilità tra aree disciplinari degli studenti immatricolati nell’a.a. 2018/19 (area di immatricolazione iniziale e area di iscrizione dopo sei anni)" xr:uid="{A843CEF9-6D00-43A1-BB9B-A86D36023F6E}"/>
    <hyperlink ref="A21" location="'Fig. 7.13'!A1" display="Figura 7.13 – Dottorandi e dottori di ricerca per genere (aa.aa. 2018/19-2024/25)" xr:uid="{AC6F691D-73E4-4609-8146-17A4A46A70CE}"/>
    <hyperlink ref="A22" location="'Fig. 7.14'!A1" display="Figura 7.14 – Assegnisti di ricerca per genere (2018-2024)" xr:uid="{8F68FC87-CE43-44C5-A841-472252190A33}"/>
    <hyperlink ref="A23" location="'Tab 7.11-7.12 '!A1" display="Tabella 7.11 e Tabella 7.12 – Personale docente per ruolo e per genere (2018 vs 2025)" xr:uid="{C2893BB5-7841-4CAD-8A9F-4C6CE6359326}"/>
    <hyperlink ref="A24" location="'Fig. 7.15'!A1" display="Figura 7.15 – Personale docente per ruolo e per genere (2018 vs 2025) " xr:uid="{AA3E1D99-28BF-41A6-81F6-409160A391BE}"/>
    <hyperlink ref="A25" location="'Tab. 7.13'!A1" display="Tabella 7.13 – Età media dei docenti universitari per ruolo e genere (2025 vs 2018)" xr:uid="{8942AF6D-A236-4293-B3D2-5B3866A30EE2}"/>
    <hyperlink ref="A26" location="'Tab. 7.14'!A1" display="Tabella 7.14 – Distribuzione dei docenti per classe d’età e genere (2025)" xr:uid="{B9E2A5D3-F4E6-4FE1-9803-7317D6A2088C}"/>
    <hyperlink ref="A27" location="'Fig. 7.16 '!A1" display="Figura 7.16 – Docenti universitari per area CUN, ruolo e genere (2018)" xr:uid="{CDFFA063-2963-4DD6-AF2A-AE839574148F}"/>
    <hyperlink ref="A28" location="'Fig.  7.17'!A1" display="Figura 7.17 – Docenti universitari per area CUN, ruolo e genere (2025)" xr:uid="{0CFF1E4F-FD23-4DCC-A1A7-A3E02E058B95}"/>
    <hyperlink ref="A29" location="'Fig 7.18'!A1" display="Figura 7.18 – Personale docente per area geografica e genere (2018 vs 2025)" xr:uid="{EE29791B-9497-40B4-B2D1-77669DBA691E}"/>
    <hyperlink ref="A30" location="'Tab. 7.15 '!A1" display="Tabella 7.15 – Organi di governo negli atenei per genere (2023 vs 2024)" xr:uid="{33C2AC83-13E0-4FAE-A5E2-B92ECD0AE09C}"/>
    <hyperlink ref="A31" location="'Fig. 7.19'!A1" display="Figura 7.19 – Organi di governo negli atenei per genere (2023 vs 2024)" xr:uid="{B32B1FB0-03FA-483D-A290-BA7D2AD2D73B}"/>
    <hyperlink ref="A32" location="'Fig 7.20'!A1" display="Figura 7.20 – Forbice di Genere (aa. 2018/19 vs 2024/25 e anno solare 2018 vs 2025)" xr:uid="{D2BF2D6D-D210-4E69-BD1B-DC3B0F30E7D6}"/>
    <hyperlink ref="A33" location="'Fig 7.21'!A1" display="Figura 7.21 – Forbici di Genere per macroarea geografica (aa. 2018/19 vs 2024/25 e anno solare 2018 vs 2025)" xr:uid="{AE47151D-0842-4862-89AA-1D8504A10AE7}"/>
    <hyperlink ref="A34" location="'Tab 7.16'!A1" display="Tabella 7.16 – Personale TA di ruolo (tempo indeterminato) delle università statali, per genere (2018 vs 2025) " xr:uid="{A08ED804-DE14-421F-B399-4782C4CEFCAE}"/>
    <hyperlink ref="A37" location="'Tab. 7.18'!A1" display="Tabella 7.18 – Personale TA delle università statali per categoria- tipologia contrattuale, età media e genere (2018 vs 2025) " xr:uid="{651C8873-D171-4E22-B20E-45117270B47C}"/>
    <hyperlink ref="A36" location="'Fig. 7.22'!A1" display="Figura 7.22 – Percentuale di donne nel personale TA delle università statali (2018 vs 2025)" xr:uid="{FCF7D215-7A09-4709-957C-40982CCA55C1}"/>
    <hyperlink ref="A35" location="'Tab. 7.17'!A1" display="Tabella 7.17 – Personale TA non di ruolo (tempo determinato) delle università statali, per genere (2018 vs 2025)" xr:uid="{C955B89F-ABFC-458A-946E-A60046EECE4F}"/>
    <hyperlink ref="A38" location="'Tab. 7.19'!A1" display="Tabella 7.19 – Personale TA delle università statali per categoria, classi di età e genere (2025)" xr:uid="{2CBCBBC0-848F-448D-8150-7ABA789155D5}"/>
    <hyperlink ref="A39" location="'Fig. 7.23'!A1" display="Figura 7.23 – Immatricolati e Iscritti AFAM per genere (aa.aa. 2018/19-2024/25)" xr:uid="{8D054C50-9EA8-4AC6-914B-A21716553554}"/>
    <hyperlink ref="A40" location="'Tab. 7.20'!A1" display="Tabella 7.20 – Percentuale di donne iscritte nelle Istituzioni AFAM per tipologia di Istituzione (aa.aa. 2018/19-2024/25)" xr:uid="{6F073F82-50AA-4A60-8236-AAFAC2EAA19F}"/>
    <hyperlink ref="A41" location="'Fig. 7.24'!A1" display="Figura 7.24 – Diplomati AFAM per genere (2018-2024)" xr:uid="{8283466D-982F-4C39-97A0-CA4ED006687F}"/>
    <hyperlink ref="A42" location="'Tab. 7.21'!A1" display="Tabella 7.21 – Percentuale di diplomate AFAM per tipologia di istituzione e genere (2018-2024)" xr:uid="{E3EB1EBF-85A3-4AD3-BBD3-B9889A7A1500}"/>
    <hyperlink ref="A43" location="'Tab. 7.22'!A1" display="Tabella 7.22 – Iscritti ai corsi di dottorato di ricerca AFAM per genere (a.a. 2024/25)" xr:uid="{0E28BC77-F2BE-46AD-8D11-C6F9F4202D2F}"/>
    <hyperlink ref="A44" location="'Fig. 7.25'!A1" display="Figura 7.25 – Docenti AFAM per tipologia di contratto e genere (aa.aa. 2018/19-2024/25)" xr:uid="{2C2D464A-03AD-4892-8F9B-7BFDD324DA9E}"/>
    <hyperlink ref="A45" location="'Fig. 7.26'!A1" display="Figura 7.26 – Percentuale di docenti donne a tempo indeterminato per tipo di istituzione (a.a. 2018/19 vs 2024/25)" xr:uid="{21265563-A24A-40C7-823F-E97BF6294EAD}"/>
    <hyperlink ref="A46" location="'Fig. 7.27'!A1" display="Figura 7.27 – Personale tecnico amministrativo AFAM per tipologia di contratto e genere (aa.aa. 2018/19-2024/25)" xr:uid="{064D3E3E-F0F9-43F4-9F91-6CF29422CBD0}"/>
    <hyperlink ref="A47" location="'Tab. 7.23'!A1" display="Tabella 7.23 – Numero di direttori/direttrici AFAM per tipologia di istituzione (a.a. 2024/25)" xr:uid="{599EFAF8-AC33-4E98-BCEF-032B6DB92150}"/>
    <hyperlink ref="A48" location="'Tab. 7.24'!A1" display="Tabella 7.24 – Personale degli enti di ricerca vigilati dal MUR a tempo indeterminato, per genere (2018 vs 2024)" xr:uid="{5BDCB300-8430-416D-A886-189B14A82B12}"/>
    <hyperlink ref="A49" location="'Fig. 7.28 '!A1" display="Figura 7.28 – Personale degli enti di ricerca vigilati dal MUR a tempo indeterminato, per tipologia di personale e genere (2018) " xr:uid="{03094FF9-489F-40D0-96B1-974CE5ACAB99}"/>
    <hyperlink ref="A50" location="'Fig. 7.29'!A1" display="Figura 7.29 – Personale degli enti di ricerca vigilati dal MUR a tempo indeterminato, per tipologia di personale e genere (2024)" xr:uid="{D1310532-22F6-43C2-9474-3014D3670996}"/>
    <hyperlink ref="A51" location="'Fig. 7.30'!A1" display="Figura 7.30 – Presidenti degli enti di ricerca vigilati dal MUR, per genere (2018 vs 2024)" xr:uid="{433A3FA3-DEF1-450C-B6F7-2F175EA4BB69}"/>
    <hyperlink ref="A52" location="'Fig. 7.31'!A1" display="Figura 7.31 – Direttori generali negli enti di ricerca vigilati dal MUR, per genere (2018 vs 2024)" xr:uid="{1D547D06-73F6-4638-9970-92940062C854}"/>
    <hyperlink ref="A53" location="'Tab. 7.25'!A1" display="Tabella 7.25 – Personale degli enti di ricerca vigilati dal MUR a tempo determinato, per genere (2018 vs 2024)" xr:uid="{F8849E28-45AD-4D96-9BA5-F48CCCEF1133}"/>
    <hyperlink ref="A54" location="'Fig. 7.32 '!A1" display="Figura 7.32 – Personale degli enti di ricerca vigilati dal MUR a tempo determinato, per tipologia di personale e genere (2018)" xr:uid="{FF792E43-E345-459E-AB0C-F74C16DDF107}"/>
    <hyperlink ref="A55" location="'Fig. 7.33'!A1" display="Figura 7.33 – Personale degli enti di ricerca vigilati dal MUR a tempo determinato, per tipologia di personale e genere (2024)" xr:uid="{D8F50FE9-286B-443C-A021-F80119EB6DE6}"/>
    <hyperlink ref="A56" location="'Tab. 7.26'!A1" display="Tabella 7.26 – Percentuale di donne iscritte a corsi di istruzione terziaria (ISCED 6-7-8) (a.a. 2022/23)" xr:uid="{AFD3BF88-CF4F-4092-899C-F3EBA861B17E}"/>
    <hyperlink ref="A57" location="'Tab. 7.27'!A1" display="Tabella 7.27 – Tasso di laurea regolare per genere (laurea triennale, anni 2020-2023)" xr:uid="{2052920C-7262-407F-A92E-0CB61DFFEB48}"/>
    <hyperlink ref="A58" location="'Tab. 7.28'!A1" display="Tabella 7.28 – Percentuale di donne laureate per area disciplinare (ISCED 6-7) (a.a. 2022/23)" xr:uid="{FBC4A883-D51F-435E-94B1-693B0BF99744}"/>
    <hyperlink ref="A59" location="'Fig. 7.34'!A1" display="Figura 7.34 – Percentuale di laureati nella fascia 25-34 per genere (2024)" xr:uid="{24049647-F1B3-4DA0-AC7A-1F247AB3975D}"/>
    <hyperlink ref="A60" location="'Fig. 7.35'!A1" display="Figura 7.35 – Percentuale di occupati nella fascia 25-34 per genere (2024)" xr:uid="{A44FDB42-AD04-42A3-83F2-13FDAB36BA2F}"/>
    <hyperlink ref="A61" location="'Tab. 7.29'!A1" display="Tabella 7.29 – Professori e ricercatori per genere nelle istituzioni terziarie (2023)" xr:uid="{DC188B27-DB94-48FA-AC15-3EEBF5D53BC5}"/>
    <hyperlink ref="A62" location="'Fig. 7.36'!A1" display="Figura 7.36 – Percentuale di donne tra i ricercatori R&amp;S nei Paesi europei (2023)" xr:uid="{7D19325D-41FA-4280-ABDB-6CF2CE4128B2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8984C-BEEA-41ED-B0AE-D8AF0935323A}">
  <dimension ref="A1:M58"/>
  <sheetViews>
    <sheetView workbookViewId="0">
      <selection activeCell="F27" sqref="F27"/>
    </sheetView>
  </sheetViews>
  <sheetFormatPr defaultColWidth="8.90625" defaultRowHeight="14.5" x14ac:dyDescent="0.35"/>
  <cols>
    <col min="1" max="1" width="30.6328125" style="108" customWidth="1"/>
    <col min="2" max="4" width="13.36328125" style="108" bestFit="1" customWidth="1"/>
    <col min="5" max="5" width="13.08984375" style="108" bestFit="1" customWidth="1"/>
    <col min="6" max="6" width="11.453125" style="108" bestFit="1" customWidth="1"/>
    <col min="7" max="7" width="12.453125" style="108" customWidth="1"/>
    <col min="8" max="8" width="2" style="108" customWidth="1"/>
    <col min="9" max="9" width="29.90625" style="108" customWidth="1"/>
    <col min="10" max="11" width="11" style="108" customWidth="1"/>
    <col min="12" max="16384" width="8.90625" style="108"/>
  </cols>
  <sheetData>
    <row r="1" spans="1:1" s="22" customFormat="1" ht="13" x14ac:dyDescent="0.3">
      <c r="A1" s="22" t="s">
        <v>8</v>
      </c>
    </row>
    <row r="33" spans="1:13" x14ac:dyDescent="0.35">
      <c r="A33" s="1" t="s">
        <v>68</v>
      </c>
    </row>
    <row r="36" spans="1:13" s="127" customFormat="1" ht="10.25" customHeight="1" x14ac:dyDescent="0.35">
      <c r="A36" s="248" t="s">
        <v>434</v>
      </c>
      <c r="B36" s="250" t="s">
        <v>60</v>
      </c>
      <c r="C36" s="251"/>
      <c r="D36" s="252"/>
      <c r="E36" s="250" t="s">
        <v>61</v>
      </c>
      <c r="F36" s="251"/>
      <c r="G36" s="252"/>
      <c r="I36" s="248" t="s">
        <v>434</v>
      </c>
      <c r="J36" s="73" t="s">
        <v>60</v>
      </c>
      <c r="K36" s="73" t="s">
        <v>61</v>
      </c>
      <c r="L36" s="248" t="s">
        <v>461</v>
      </c>
    </row>
    <row r="37" spans="1:13" s="127" customFormat="1" ht="13" customHeight="1" x14ac:dyDescent="0.35">
      <c r="A37" s="249"/>
      <c r="B37" s="69" t="s">
        <v>71</v>
      </c>
      <c r="C37" s="69" t="s">
        <v>72</v>
      </c>
      <c r="D37" s="69" t="s">
        <v>73</v>
      </c>
      <c r="E37" s="69" t="s">
        <v>71</v>
      </c>
      <c r="F37" s="69" t="s">
        <v>72</v>
      </c>
      <c r="G37" s="69" t="s">
        <v>73</v>
      </c>
      <c r="I37" s="249"/>
      <c r="J37" s="179" t="s">
        <v>460</v>
      </c>
      <c r="K37" s="179" t="s">
        <v>460</v>
      </c>
      <c r="L37" s="249"/>
    </row>
    <row r="38" spans="1:13" s="127" customFormat="1" ht="13" customHeight="1" x14ac:dyDescent="0.35">
      <c r="A38" s="131" t="s">
        <v>86</v>
      </c>
      <c r="B38" s="191">
        <v>23003</v>
      </c>
      <c r="C38" s="191">
        <v>25104</v>
      </c>
      <c r="D38" s="192">
        <v>48107</v>
      </c>
      <c r="E38" s="191">
        <v>20853</v>
      </c>
      <c r="F38" s="191">
        <v>19316</v>
      </c>
      <c r="G38" s="192">
        <v>40169</v>
      </c>
      <c r="I38" s="131" t="s">
        <v>86</v>
      </c>
      <c r="J38" s="225">
        <v>0.47799999999999998</v>
      </c>
      <c r="K38" s="225">
        <v>0.51900000000000002</v>
      </c>
      <c r="L38" s="225">
        <v>4.1000000000000036E-2</v>
      </c>
      <c r="M38" s="227"/>
    </row>
    <row r="39" spans="1:13" s="127" customFormat="1" ht="13" customHeight="1" x14ac:dyDescent="0.35">
      <c r="A39" s="131" t="s">
        <v>87</v>
      </c>
      <c r="B39" s="191">
        <v>37955</v>
      </c>
      <c r="C39" s="191">
        <v>49090</v>
      </c>
      <c r="D39" s="192">
        <v>87045</v>
      </c>
      <c r="E39" s="191">
        <v>36550</v>
      </c>
      <c r="F39" s="191">
        <v>41980</v>
      </c>
      <c r="G39" s="192">
        <v>78530</v>
      </c>
      <c r="I39" s="131" t="s">
        <v>87</v>
      </c>
      <c r="J39" s="225">
        <v>0.436</v>
      </c>
      <c r="K39" s="225">
        <v>0.46500000000000002</v>
      </c>
      <c r="L39" s="225">
        <v>2.9000000000000026E-2</v>
      </c>
      <c r="M39" s="227"/>
    </row>
    <row r="40" spans="1:13" s="127" customFormat="1" ht="13" customHeight="1" x14ac:dyDescent="0.35">
      <c r="A40" s="131" t="s">
        <v>88</v>
      </c>
      <c r="B40" s="191">
        <v>38770</v>
      </c>
      <c r="C40" s="191">
        <v>17305</v>
      </c>
      <c r="D40" s="192">
        <v>56075</v>
      </c>
      <c r="E40" s="191">
        <v>46798</v>
      </c>
      <c r="F40" s="191">
        <v>20271</v>
      </c>
      <c r="G40" s="192">
        <v>67069</v>
      </c>
      <c r="I40" s="131" t="s">
        <v>88</v>
      </c>
      <c r="J40" s="225">
        <v>0.69099999999999995</v>
      </c>
      <c r="K40" s="225">
        <v>0.69799999999999995</v>
      </c>
      <c r="L40" s="225">
        <v>6.0000000000000001E-3</v>
      </c>
      <c r="M40" s="227"/>
    </row>
    <row r="41" spans="1:13" s="127" customFormat="1" ht="13" customHeight="1" x14ac:dyDescent="0.35">
      <c r="A41" s="131" t="s">
        <v>89</v>
      </c>
      <c r="B41" s="191">
        <v>113636</v>
      </c>
      <c r="C41" s="191">
        <v>135391</v>
      </c>
      <c r="D41" s="192">
        <v>249027</v>
      </c>
      <c r="E41" s="191">
        <v>125540</v>
      </c>
      <c r="F41" s="191">
        <v>147955</v>
      </c>
      <c r="G41" s="192">
        <v>273495</v>
      </c>
      <c r="I41" s="131" t="s">
        <v>89</v>
      </c>
      <c r="J41" s="225">
        <v>0.45600000000000002</v>
      </c>
      <c r="K41" s="225">
        <v>0.45900000000000002</v>
      </c>
      <c r="L41" s="225">
        <v>3.0000000000000027E-3</v>
      </c>
      <c r="M41" s="227"/>
    </row>
    <row r="42" spans="1:13" s="127" customFormat="1" ht="13" customHeight="1" x14ac:dyDescent="0.35">
      <c r="A42" s="131" t="s">
        <v>90</v>
      </c>
      <c r="B42" s="191">
        <v>90327</v>
      </c>
      <c r="C42" s="191">
        <v>8152</v>
      </c>
      <c r="D42" s="192">
        <v>98479</v>
      </c>
      <c r="E42" s="191">
        <v>131522</v>
      </c>
      <c r="F42" s="191">
        <v>10123</v>
      </c>
      <c r="G42" s="192">
        <v>141645</v>
      </c>
      <c r="I42" s="131" t="s">
        <v>90</v>
      </c>
      <c r="J42" s="225">
        <v>0.91700000000000004</v>
      </c>
      <c r="K42" s="225">
        <v>0.92900000000000005</v>
      </c>
      <c r="L42" s="225">
        <v>1.0999999999999999E-2</v>
      </c>
      <c r="M42" s="227"/>
    </row>
    <row r="43" spans="1:13" s="127" customFormat="1" ht="13" customHeight="1" x14ac:dyDescent="0.35">
      <c r="A43" s="131" t="s">
        <v>91</v>
      </c>
      <c r="B43" s="191">
        <v>90647</v>
      </c>
      <c r="C43" s="191">
        <v>57382</v>
      </c>
      <c r="D43" s="192">
        <v>148029</v>
      </c>
      <c r="E43" s="191">
        <v>96348</v>
      </c>
      <c r="F43" s="191">
        <v>60429</v>
      </c>
      <c r="G43" s="192">
        <v>156777</v>
      </c>
      <c r="I43" s="131" t="s">
        <v>91</v>
      </c>
      <c r="J43" s="225">
        <v>0.61199999999999999</v>
      </c>
      <c r="K43" s="225">
        <v>0.61499999999999999</v>
      </c>
      <c r="L43" s="225">
        <v>2E-3</v>
      </c>
      <c r="M43" s="227"/>
    </row>
    <row r="44" spans="1:13" s="127" customFormat="1" ht="13" customHeight="1" x14ac:dyDescent="0.35">
      <c r="A44" s="131" t="s">
        <v>92</v>
      </c>
      <c r="B44" s="191">
        <v>4506</v>
      </c>
      <c r="C44" s="191">
        <v>29758</v>
      </c>
      <c r="D44" s="192">
        <v>34264</v>
      </c>
      <c r="E44" s="191">
        <v>9089</v>
      </c>
      <c r="F44" s="191">
        <v>44492</v>
      </c>
      <c r="G44" s="192">
        <v>53581</v>
      </c>
      <c r="I44" s="131" t="s">
        <v>92</v>
      </c>
      <c r="J44" s="225">
        <v>0.13200000000000001</v>
      </c>
      <c r="K44" s="225">
        <v>0.17</v>
      </c>
      <c r="L44" s="225">
        <v>3.8000000000000006E-2</v>
      </c>
      <c r="M44" s="227"/>
    </row>
    <row r="45" spans="1:13" s="127" customFormat="1" ht="13" customHeight="1" x14ac:dyDescent="0.35">
      <c r="A45" s="131" t="s">
        <v>93</v>
      </c>
      <c r="B45" s="191">
        <v>46351</v>
      </c>
      <c r="C45" s="191">
        <v>161098</v>
      </c>
      <c r="D45" s="192">
        <v>207449</v>
      </c>
      <c r="E45" s="191">
        <v>61252</v>
      </c>
      <c r="F45" s="191">
        <v>186524</v>
      </c>
      <c r="G45" s="192">
        <v>247776</v>
      </c>
      <c r="I45" s="131" t="s">
        <v>93</v>
      </c>
      <c r="J45" s="225">
        <v>0.223</v>
      </c>
      <c r="K45" s="225">
        <v>0.247</v>
      </c>
      <c r="L45" s="225">
        <v>2.3999999999999994E-2</v>
      </c>
      <c r="M45" s="227"/>
    </row>
    <row r="46" spans="1:13" s="127" customFormat="1" ht="13" customHeight="1" x14ac:dyDescent="0.35">
      <c r="A46" s="131" t="s">
        <v>94</v>
      </c>
      <c r="B46" s="191">
        <v>50239</v>
      </c>
      <c r="C46" s="191">
        <v>31231</v>
      </c>
      <c r="D46" s="192">
        <v>81470</v>
      </c>
      <c r="E46" s="191">
        <v>62322</v>
      </c>
      <c r="F46" s="191">
        <v>39198</v>
      </c>
      <c r="G46" s="192">
        <v>101520</v>
      </c>
      <c r="I46" s="131" t="s">
        <v>94</v>
      </c>
      <c r="J46" s="225">
        <v>0.61699999999999999</v>
      </c>
      <c r="K46" s="225">
        <v>0.61399999999999999</v>
      </c>
      <c r="L46" s="225">
        <v>-3.0000000000000027E-3</v>
      </c>
      <c r="M46" s="227"/>
    </row>
    <row r="47" spans="1:13" s="127" customFormat="1" ht="13" customHeight="1" x14ac:dyDescent="0.35">
      <c r="A47" s="131" t="s">
        <v>95</v>
      </c>
      <c r="B47" s="191">
        <v>87344</v>
      </c>
      <c r="C47" s="191">
        <v>19491</v>
      </c>
      <c r="D47" s="192">
        <v>106835</v>
      </c>
      <c r="E47" s="191">
        <v>78685</v>
      </c>
      <c r="F47" s="191">
        <v>17768</v>
      </c>
      <c r="G47" s="192">
        <v>96453</v>
      </c>
      <c r="I47" s="131" t="s">
        <v>95</v>
      </c>
      <c r="J47" s="225">
        <v>0.81799999999999995</v>
      </c>
      <c r="K47" s="225">
        <v>0.81599999999999995</v>
      </c>
      <c r="L47" s="225">
        <v>-2.0000000000000018E-3</v>
      </c>
      <c r="M47" s="227"/>
    </row>
    <row r="48" spans="1:13" s="127" customFormat="1" ht="13" customHeight="1" x14ac:dyDescent="0.35">
      <c r="A48" s="131" t="s">
        <v>96</v>
      </c>
      <c r="B48" s="191">
        <v>155657</v>
      </c>
      <c r="C48" s="191">
        <v>79697</v>
      </c>
      <c r="D48" s="192">
        <v>235354</v>
      </c>
      <c r="E48" s="191">
        <v>192129</v>
      </c>
      <c r="F48" s="191">
        <v>91408</v>
      </c>
      <c r="G48" s="192">
        <v>283537</v>
      </c>
      <c r="I48" s="131" t="s">
        <v>96</v>
      </c>
      <c r="J48" s="225">
        <v>0.66100000000000003</v>
      </c>
      <c r="K48" s="225">
        <v>0.67800000000000005</v>
      </c>
      <c r="L48" s="225">
        <v>1.6E-2</v>
      </c>
      <c r="M48" s="227"/>
    </row>
    <row r="49" spans="1:13" s="127" customFormat="1" ht="13" customHeight="1" x14ac:dyDescent="0.35">
      <c r="A49" s="131" t="s">
        <v>97</v>
      </c>
      <c r="B49" s="191">
        <v>80473</v>
      </c>
      <c r="C49" s="191">
        <v>59148</v>
      </c>
      <c r="D49" s="192">
        <v>139621</v>
      </c>
      <c r="E49" s="191">
        <v>104611</v>
      </c>
      <c r="F49" s="191">
        <v>59678</v>
      </c>
      <c r="G49" s="192">
        <v>164289</v>
      </c>
      <c r="I49" s="131" t="s">
        <v>97</v>
      </c>
      <c r="J49" s="225">
        <v>0.57599999999999996</v>
      </c>
      <c r="K49" s="225">
        <v>0.63700000000000001</v>
      </c>
      <c r="L49" s="225">
        <v>0.06</v>
      </c>
      <c r="M49" s="227"/>
    </row>
    <row r="50" spans="1:13" s="127" customFormat="1" ht="13" customHeight="1" x14ac:dyDescent="0.35">
      <c r="A50" s="131" t="s">
        <v>98</v>
      </c>
      <c r="B50" s="191">
        <v>51851</v>
      </c>
      <c r="C50" s="191">
        <v>15065</v>
      </c>
      <c r="D50" s="192">
        <v>66916</v>
      </c>
      <c r="E50" s="191">
        <v>83033</v>
      </c>
      <c r="F50" s="191">
        <v>22075</v>
      </c>
      <c r="G50" s="192">
        <v>105108</v>
      </c>
      <c r="I50" s="131" t="s">
        <v>98</v>
      </c>
      <c r="J50" s="225">
        <v>0.77500000000000002</v>
      </c>
      <c r="K50" s="225">
        <v>0.79</v>
      </c>
      <c r="L50" s="225">
        <v>1.5000000000000013E-2</v>
      </c>
      <c r="M50" s="227"/>
    </row>
    <row r="51" spans="1:13" s="127" customFormat="1" ht="13" customHeight="1" x14ac:dyDescent="0.35">
      <c r="A51" s="131" t="s">
        <v>99</v>
      </c>
      <c r="B51" s="191">
        <v>86849</v>
      </c>
      <c r="C51" s="191">
        <v>65058</v>
      </c>
      <c r="D51" s="192">
        <v>151907</v>
      </c>
      <c r="E51" s="191">
        <v>93920</v>
      </c>
      <c r="F51" s="191">
        <v>71676</v>
      </c>
      <c r="G51" s="192">
        <v>165596</v>
      </c>
      <c r="I51" s="131" t="s">
        <v>99</v>
      </c>
      <c r="J51" s="225">
        <v>0.57199999999999995</v>
      </c>
      <c r="K51" s="225">
        <v>0.56699999999999995</v>
      </c>
      <c r="L51" s="225">
        <v>-5.0000000000000044E-3</v>
      </c>
      <c r="M51" s="227"/>
    </row>
    <row r="52" spans="1:13" s="127" customFormat="1" ht="13" customHeight="1" x14ac:dyDescent="0.35">
      <c r="A52" s="131" t="s">
        <v>100</v>
      </c>
      <c r="B52" s="191">
        <v>12451</v>
      </c>
      <c r="C52" s="191">
        <v>30695</v>
      </c>
      <c r="D52" s="192">
        <v>43146</v>
      </c>
      <c r="E52" s="191">
        <v>22282</v>
      </c>
      <c r="F52" s="191">
        <v>52285</v>
      </c>
      <c r="G52" s="192">
        <v>74567</v>
      </c>
      <c r="I52" s="131" t="s">
        <v>100</v>
      </c>
      <c r="J52" s="225">
        <v>0.28899999999999998</v>
      </c>
      <c r="K52" s="225">
        <v>0.29899999999999999</v>
      </c>
      <c r="L52" s="225">
        <v>1.0000000000000009E-2</v>
      </c>
      <c r="M52" s="227"/>
    </row>
    <row r="53" spans="1:13" s="127" customFormat="1" ht="13" customHeight="1" x14ac:dyDescent="0.35">
      <c r="A53" s="135" t="s">
        <v>78</v>
      </c>
      <c r="B53" s="193">
        <v>970059</v>
      </c>
      <c r="C53" s="193">
        <v>783665</v>
      </c>
      <c r="D53" s="193">
        <v>1753724</v>
      </c>
      <c r="E53" s="193">
        <v>1164934</v>
      </c>
      <c r="F53" s="193">
        <v>885178</v>
      </c>
      <c r="G53" s="193">
        <v>2050112</v>
      </c>
      <c r="I53" s="135" t="s">
        <v>78</v>
      </c>
      <c r="J53" s="226">
        <v>0.55300000000000005</v>
      </c>
      <c r="K53" s="226">
        <v>0.56799999999999995</v>
      </c>
      <c r="L53" s="226">
        <v>1.4999999999999902E-2</v>
      </c>
      <c r="M53" s="227"/>
    </row>
    <row r="55" spans="1:13" x14ac:dyDescent="0.35">
      <c r="A55" s="1" t="s">
        <v>68</v>
      </c>
    </row>
    <row r="58" spans="1:13" x14ac:dyDescent="0.35">
      <c r="A58" s="107" t="s">
        <v>69</v>
      </c>
    </row>
  </sheetData>
  <mergeCells count="5">
    <mergeCell ref="L36:L37"/>
    <mergeCell ref="E36:G36"/>
    <mergeCell ref="B36:D36"/>
    <mergeCell ref="A36:A37"/>
    <mergeCell ref="I36:I37"/>
  </mergeCells>
  <hyperlinks>
    <hyperlink ref="A58" location="Indice!A1" display="Indice" xr:uid="{B8F7FE59-87E8-4876-9B35-73F3659BD343}"/>
  </hyperlink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97321-3540-4BF5-8598-B730A19461EB}">
  <dimension ref="A1:D64"/>
  <sheetViews>
    <sheetView workbookViewId="0">
      <selection activeCell="F27" sqref="F27"/>
    </sheetView>
  </sheetViews>
  <sheetFormatPr defaultColWidth="8.90625" defaultRowHeight="14.5" x14ac:dyDescent="0.35"/>
  <cols>
    <col min="1" max="1" width="16.36328125" style="108" customWidth="1"/>
    <col min="2" max="4" width="18.90625" style="108" customWidth="1"/>
    <col min="5" max="11" width="8.90625" style="108"/>
    <col min="12" max="12" width="11.90625" style="108" customWidth="1"/>
    <col min="13" max="13" width="17.6328125" style="108" customWidth="1"/>
    <col min="14" max="14" width="21.453125" style="108" customWidth="1"/>
    <col min="15" max="15" width="18.6328125" style="108" customWidth="1"/>
    <col min="16" max="16384" width="8.90625" style="108"/>
  </cols>
  <sheetData>
    <row r="1" spans="1:1" s="22" customFormat="1" ht="13" x14ac:dyDescent="0.3">
      <c r="A1" s="22" t="s">
        <v>9</v>
      </c>
    </row>
    <row r="41" spans="1:4" x14ac:dyDescent="0.35">
      <c r="A41" s="1" t="s">
        <v>68</v>
      </c>
    </row>
    <row r="44" spans="1:4" s="127" customFormat="1" ht="13" customHeight="1" x14ac:dyDescent="0.35">
      <c r="A44" s="247" t="s">
        <v>101</v>
      </c>
      <c r="B44" s="247" t="s">
        <v>71</v>
      </c>
      <c r="C44" s="253"/>
      <c r="D44" s="253"/>
    </row>
    <row r="45" spans="1:4" s="127" customFormat="1" ht="13" customHeight="1" x14ac:dyDescent="0.35">
      <c r="A45" s="247"/>
      <c r="B45" s="142" t="s">
        <v>76</v>
      </c>
      <c r="C45" s="142" t="s">
        <v>102</v>
      </c>
      <c r="D45" s="142" t="s">
        <v>103</v>
      </c>
    </row>
    <row r="46" spans="1:4" s="127" customFormat="1" ht="13" customHeight="1" x14ac:dyDescent="0.35">
      <c r="A46" s="145" t="s">
        <v>60</v>
      </c>
      <c r="B46" s="146">
        <v>6.8175037294878171E-2</v>
      </c>
      <c r="C46" s="146">
        <v>5.5002185018308947E-2</v>
      </c>
      <c r="D46" s="146">
        <v>0.10484084429285558</v>
      </c>
    </row>
    <row r="47" spans="1:4" s="127" customFormat="1" ht="13" customHeight="1" x14ac:dyDescent="0.35">
      <c r="A47" s="145" t="s">
        <v>104</v>
      </c>
      <c r="B47" s="146">
        <v>5.7202667835061581E-2</v>
      </c>
      <c r="C47" s="146">
        <v>4.3876340972394581E-2</v>
      </c>
      <c r="D47" s="146">
        <v>9.9542861192813359E-2</v>
      </c>
    </row>
    <row r="48" spans="1:4" s="127" customFormat="1" ht="13" customHeight="1" x14ac:dyDescent="0.35">
      <c r="A48" s="145" t="s">
        <v>105</v>
      </c>
      <c r="B48" s="146">
        <v>7.4310722100656451E-2</v>
      </c>
      <c r="C48" s="146">
        <v>6.1517429938482568E-2</v>
      </c>
      <c r="D48" s="146">
        <v>0.12476782420928965</v>
      </c>
    </row>
    <row r="49" spans="1:4" s="127" customFormat="1" ht="13" customHeight="1" x14ac:dyDescent="0.35">
      <c r="A49" s="145" t="s">
        <v>106</v>
      </c>
      <c r="B49" s="146">
        <v>7.3773561353139436E-2</v>
      </c>
      <c r="C49" s="146">
        <v>6.2863560081260803E-2</v>
      </c>
      <c r="D49" s="146">
        <v>0.12728266222333157</v>
      </c>
    </row>
    <row r="50" spans="1:4" s="127" customFormat="1" ht="13" customHeight="1" x14ac:dyDescent="0.35">
      <c r="A50" s="145" t="s">
        <v>107</v>
      </c>
      <c r="B50" s="146">
        <v>6.9253658337749158E-2</v>
      </c>
      <c r="C50" s="146">
        <v>6.0756636134824467E-2</v>
      </c>
      <c r="D50" s="146">
        <v>0.11804589016582495</v>
      </c>
    </row>
    <row r="51" spans="1:4" s="127" customFormat="1" ht="13" customHeight="1" x14ac:dyDescent="0.35">
      <c r="A51" s="145" t="s">
        <v>108</v>
      </c>
      <c r="B51" s="146">
        <v>6.2388526917337019E-2</v>
      </c>
      <c r="C51" s="146">
        <v>6.2780492669791563E-2</v>
      </c>
      <c r="D51" s="146">
        <v>0.11332873328991236</v>
      </c>
    </row>
    <row r="52" spans="1:4" s="127" customFormat="1" ht="13" customHeight="1" x14ac:dyDescent="0.35">
      <c r="A52" s="147" t="s">
        <v>68</v>
      </c>
      <c r="B52" s="148"/>
      <c r="C52" s="148"/>
      <c r="D52" s="148"/>
    </row>
    <row r="53" spans="1:4" s="127" customFormat="1" ht="13" customHeight="1" x14ac:dyDescent="0.35">
      <c r="A53" s="148"/>
      <c r="B53" s="148"/>
      <c r="C53" s="148"/>
      <c r="D53" s="148"/>
    </row>
    <row r="54" spans="1:4" s="127" customFormat="1" ht="13" customHeight="1" x14ac:dyDescent="0.35">
      <c r="A54" s="247" t="s">
        <v>101</v>
      </c>
      <c r="B54" s="247" t="s">
        <v>72</v>
      </c>
      <c r="C54" s="253"/>
      <c r="D54" s="253"/>
    </row>
    <row r="55" spans="1:4" s="127" customFormat="1" ht="13" customHeight="1" x14ac:dyDescent="0.35">
      <c r="A55" s="247"/>
      <c r="B55" s="142" t="s">
        <v>76</v>
      </c>
      <c r="C55" s="142" t="s">
        <v>102</v>
      </c>
      <c r="D55" s="142" t="s">
        <v>103</v>
      </c>
    </row>
    <row r="56" spans="1:4" s="127" customFormat="1" ht="13" customHeight="1" x14ac:dyDescent="0.35">
      <c r="A56" s="145" t="s">
        <v>60</v>
      </c>
      <c r="B56" s="146">
        <v>9.7013468670700764E-2</v>
      </c>
      <c r="C56" s="146">
        <v>5.5893426006371275E-2</v>
      </c>
      <c r="D56" s="146">
        <v>0.14884714445196509</v>
      </c>
    </row>
    <row r="57" spans="1:4" s="127" customFormat="1" ht="13" customHeight="1" x14ac:dyDescent="0.35">
      <c r="A57" s="145" t="s">
        <v>104</v>
      </c>
      <c r="B57" s="146">
        <v>9.2962388522683209E-2</v>
      </c>
      <c r="C57" s="146">
        <v>4.7537831285009616E-2</v>
      </c>
      <c r="D57" s="146">
        <v>0.1478546643533965</v>
      </c>
    </row>
    <row r="58" spans="1:4" s="127" customFormat="1" ht="13" customHeight="1" x14ac:dyDescent="0.35">
      <c r="A58" s="145" t="s">
        <v>105</v>
      </c>
      <c r="B58" s="146">
        <v>0.11088892928558444</v>
      </c>
      <c r="C58" s="146">
        <v>7.1655977483504815E-2</v>
      </c>
      <c r="D58" s="146">
        <v>0.17909374250779189</v>
      </c>
    </row>
    <row r="59" spans="1:4" s="127" customFormat="1" ht="13" customHeight="1" x14ac:dyDescent="0.35">
      <c r="A59" s="145" t="s">
        <v>106</v>
      </c>
      <c r="B59" s="146">
        <v>0.10886838980728834</v>
      </c>
      <c r="C59" s="146">
        <v>7.2371228784347194E-2</v>
      </c>
      <c r="D59" s="146">
        <v>0.18229563877379334</v>
      </c>
    </row>
    <row r="60" spans="1:4" s="127" customFormat="1" ht="13" customHeight="1" x14ac:dyDescent="0.35">
      <c r="A60" s="145" t="s">
        <v>107</v>
      </c>
      <c r="B60" s="146">
        <v>9.6246813747033491E-2</v>
      </c>
      <c r="C60" s="146">
        <v>6.6439636752136752E-2</v>
      </c>
      <c r="D60" s="146">
        <v>0.16327830152049327</v>
      </c>
    </row>
    <row r="61" spans="1:4" s="127" customFormat="1" ht="13" customHeight="1" x14ac:dyDescent="0.35">
      <c r="A61" s="145" t="s">
        <v>108</v>
      </c>
      <c r="B61" s="146">
        <v>7.8277886497064575E-2</v>
      </c>
      <c r="C61" s="146">
        <v>6.6909718266304263E-2</v>
      </c>
      <c r="D61" s="146">
        <v>0.15967558750219146</v>
      </c>
    </row>
    <row r="64" spans="1:4" x14ac:dyDescent="0.35">
      <c r="A64" s="107" t="s">
        <v>69</v>
      </c>
    </row>
  </sheetData>
  <mergeCells count="4">
    <mergeCell ref="A44:A45"/>
    <mergeCell ref="B44:D44"/>
    <mergeCell ref="A54:A55"/>
    <mergeCell ref="B54:D54"/>
  </mergeCells>
  <hyperlinks>
    <hyperlink ref="A64" location="Indice!A1" display="Indice" xr:uid="{116B0ED8-3362-4B65-9F0C-93573C2C8245}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ABDBE-6FD0-4E71-84F8-EBD670C22238}">
  <dimension ref="A1:C35"/>
  <sheetViews>
    <sheetView workbookViewId="0">
      <selection activeCell="F27" sqref="F27"/>
    </sheetView>
  </sheetViews>
  <sheetFormatPr defaultColWidth="8.90625" defaultRowHeight="14.5" x14ac:dyDescent="0.35"/>
  <cols>
    <col min="1" max="1" width="11.08984375" style="127" customWidth="1"/>
    <col min="2" max="16384" width="8.90625" style="127"/>
  </cols>
  <sheetData>
    <row r="1" spans="1:1" s="126" customFormat="1" ht="13" x14ac:dyDescent="0.35">
      <c r="A1" s="126" t="s">
        <v>10</v>
      </c>
    </row>
    <row r="21" spans="1:3" x14ac:dyDescent="0.35">
      <c r="A21" s="4" t="s">
        <v>68</v>
      </c>
    </row>
    <row r="23" spans="1:3" ht="13" customHeight="1" x14ac:dyDescent="0.35">
      <c r="A23" s="20" t="s">
        <v>109</v>
      </c>
      <c r="B23" s="20" t="s">
        <v>71</v>
      </c>
      <c r="C23" s="20" t="s">
        <v>72</v>
      </c>
    </row>
    <row r="24" spans="1:3" ht="13" customHeight="1" x14ac:dyDescent="0.35">
      <c r="A24" s="131">
        <v>2018</v>
      </c>
      <c r="B24" s="132">
        <v>186433</v>
      </c>
      <c r="C24" s="132">
        <v>140645</v>
      </c>
    </row>
    <row r="25" spans="1:3" ht="13" customHeight="1" x14ac:dyDescent="0.35">
      <c r="A25" s="131">
        <v>2019</v>
      </c>
      <c r="B25" s="132">
        <v>194044</v>
      </c>
      <c r="C25" s="132">
        <v>148361</v>
      </c>
    </row>
    <row r="26" spans="1:3" ht="13" customHeight="1" x14ac:dyDescent="0.35">
      <c r="A26" s="131">
        <v>2020</v>
      </c>
      <c r="B26" s="132">
        <v>199660</v>
      </c>
      <c r="C26" s="132">
        <v>152870</v>
      </c>
    </row>
    <row r="27" spans="1:3" ht="13" customHeight="1" x14ac:dyDescent="0.35">
      <c r="A27" s="131">
        <v>2021</v>
      </c>
      <c r="B27" s="132">
        <v>213285</v>
      </c>
      <c r="C27" s="132">
        <v>160048</v>
      </c>
    </row>
    <row r="28" spans="1:3" ht="13" customHeight="1" x14ac:dyDescent="0.35">
      <c r="A28" s="131">
        <v>2022</v>
      </c>
      <c r="B28" s="132">
        <v>210230</v>
      </c>
      <c r="C28" s="132">
        <v>156951</v>
      </c>
    </row>
    <row r="29" spans="1:3" ht="13" customHeight="1" x14ac:dyDescent="0.35">
      <c r="A29" s="131">
        <v>2023</v>
      </c>
      <c r="B29" s="132">
        <v>226053</v>
      </c>
      <c r="C29" s="132">
        <v>167453</v>
      </c>
    </row>
    <row r="30" spans="1:3" ht="13" customHeight="1" x14ac:dyDescent="0.35">
      <c r="A30" s="131">
        <v>2024</v>
      </c>
      <c r="B30" s="132">
        <v>238957</v>
      </c>
      <c r="C30" s="132">
        <v>174986</v>
      </c>
    </row>
    <row r="32" spans="1:3" x14ac:dyDescent="0.35">
      <c r="A32" s="4" t="s">
        <v>68</v>
      </c>
    </row>
    <row r="35" spans="1:1" x14ac:dyDescent="0.35">
      <c r="A35" s="130" t="s">
        <v>69</v>
      </c>
    </row>
  </sheetData>
  <hyperlinks>
    <hyperlink ref="A35" location="Indice!A1" display="Indice" xr:uid="{02FB504C-FFCF-47E6-88FB-945514FA4DB0}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6B056-0B20-4F79-9233-E485CC85ED57}">
  <dimension ref="A1:I27"/>
  <sheetViews>
    <sheetView workbookViewId="0">
      <selection activeCell="F27" sqref="F27"/>
    </sheetView>
  </sheetViews>
  <sheetFormatPr defaultColWidth="8.90625" defaultRowHeight="14.5" x14ac:dyDescent="0.35"/>
  <cols>
    <col min="1" max="1" width="13.90625" style="108" customWidth="1"/>
    <col min="2" max="16384" width="8.90625" style="108"/>
  </cols>
  <sheetData>
    <row r="1" spans="1:1" s="22" customFormat="1" ht="13" x14ac:dyDescent="0.3">
      <c r="A1" s="22" t="s">
        <v>11</v>
      </c>
    </row>
    <row r="17" spans="1:9" x14ac:dyDescent="0.35">
      <c r="A17" s="4" t="s">
        <v>68</v>
      </c>
    </row>
    <row r="20" spans="1:9" ht="13" customHeight="1" x14ac:dyDescent="0.35">
      <c r="A20" s="254" t="s">
        <v>435</v>
      </c>
      <c r="B20" s="246">
        <v>2018</v>
      </c>
      <c r="C20" s="246"/>
      <c r="D20" s="246">
        <v>2024</v>
      </c>
      <c r="E20" s="246"/>
    </row>
    <row r="21" spans="1:9" ht="13" customHeight="1" x14ac:dyDescent="0.35">
      <c r="A21" s="254"/>
      <c r="B21" s="23" t="s">
        <v>71</v>
      </c>
      <c r="C21" s="23" t="s">
        <v>72</v>
      </c>
      <c r="D21" s="23" t="s">
        <v>71</v>
      </c>
      <c r="E21" s="23" t="s">
        <v>72</v>
      </c>
    </row>
    <row r="22" spans="1:9" ht="13" customHeight="1" x14ac:dyDescent="0.35">
      <c r="A22" s="36" t="s">
        <v>75</v>
      </c>
      <c r="B22" s="64">
        <v>0.56756060239993555</v>
      </c>
      <c r="C22" s="64">
        <v>0.43243939760006445</v>
      </c>
      <c r="D22" s="64">
        <v>0.56709545388101157</v>
      </c>
      <c r="E22" s="64">
        <v>0.43290454611898843</v>
      </c>
      <c r="I22" s="125"/>
    </row>
    <row r="23" spans="1:9" ht="13" customHeight="1" x14ac:dyDescent="0.35">
      <c r="A23" s="36" t="s">
        <v>77</v>
      </c>
      <c r="B23" s="64">
        <v>0.54867551003951298</v>
      </c>
      <c r="C23" s="64">
        <v>0.45132448996048707</v>
      </c>
      <c r="D23" s="64">
        <v>0.57218338197112528</v>
      </c>
      <c r="E23" s="64">
        <v>0.42781661802887477</v>
      </c>
      <c r="I23" s="125"/>
    </row>
    <row r="24" spans="1:9" ht="13" customHeight="1" x14ac:dyDescent="0.35">
      <c r="A24" s="36" t="s">
        <v>76</v>
      </c>
      <c r="B24" s="64">
        <v>0.63171933197164487</v>
      </c>
      <c r="C24" s="64">
        <v>0.36828066802835518</v>
      </c>
      <c r="D24" s="64">
        <v>0.65771271063033077</v>
      </c>
      <c r="E24" s="64">
        <v>0.34228728936966923</v>
      </c>
      <c r="I24" s="125"/>
    </row>
    <row r="27" spans="1:9" x14ac:dyDescent="0.35">
      <c r="A27" s="107" t="s">
        <v>69</v>
      </c>
    </row>
  </sheetData>
  <mergeCells count="3">
    <mergeCell ref="B20:C20"/>
    <mergeCell ref="D20:E20"/>
    <mergeCell ref="A20:A21"/>
  </mergeCells>
  <hyperlinks>
    <hyperlink ref="A27" location="Indice!A1" display="Indice" xr:uid="{9492A526-005F-4D08-9BE4-E00ABDE236D3}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581AD-9ED8-4C81-877B-F905AAAB6105}">
  <dimension ref="A1:H55"/>
  <sheetViews>
    <sheetView workbookViewId="0">
      <selection activeCell="F27" sqref="F27"/>
    </sheetView>
  </sheetViews>
  <sheetFormatPr defaultColWidth="8.90625" defaultRowHeight="14.5" x14ac:dyDescent="0.35"/>
  <cols>
    <col min="1" max="1" width="15.36328125" style="108" customWidth="1"/>
    <col min="2" max="2" width="13.6328125" style="108" customWidth="1"/>
    <col min="3" max="6" width="8.90625" style="108"/>
    <col min="7" max="8" width="11.81640625" style="108" customWidth="1"/>
    <col min="9" max="16384" width="8.90625" style="108"/>
  </cols>
  <sheetData>
    <row r="1" spans="1:8" s="22" customFormat="1" ht="13" x14ac:dyDescent="0.3">
      <c r="A1" s="22" t="s">
        <v>12</v>
      </c>
    </row>
    <row r="2" spans="1:8" s="22" customFormat="1" ht="13" x14ac:dyDescent="0.3"/>
    <row r="3" spans="1:8" ht="13" customHeight="1" x14ac:dyDescent="0.35">
      <c r="A3" s="256" t="s">
        <v>110</v>
      </c>
      <c r="B3" s="256"/>
      <c r="C3" s="256">
        <v>2024</v>
      </c>
      <c r="D3" s="256"/>
      <c r="E3" s="256"/>
      <c r="F3" s="256"/>
      <c r="G3" s="256"/>
      <c r="H3" s="256"/>
    </row>
    <row r="4" spans="1:8" ht="13" customHeight="1" x14ac:dyDescent="0.35">
      <c r="A4" s="256"/>
      <c r="B4" s="256"/>
      <c r="C4" s="256" t="s">
        <v>111</v>
      </c>
      <c r="D4" s="256"/>
      <c r="E4" s="256" t="s">
        <v>112</v>
      </c>
      <c r="F4" s="256"/>
      <c r="G4" s="257" t="s">
        <v>113</v>
      </c>
      <c r="H4" s="257" t="s">
        <v>114</v>
      </c>
    </row>
    <row r="5" spans="1:8" ht="13" customHeight="1" x14ac:dyDescent="0.35">
      <c r="A5" s="256"/>
      <c r="B5" s="256"/>
      <c r="C5" s="45" t="s">
        <v>115</v>
      </c>
      <c r="D5" s="45" t="s">
        <v>116</v>
      </c>
      <c r="E5" s="45" t="s">
        <v>115</v>
      </c>
      <c r="F5" s="45" t="s">
        <v>116</v>
      </c>
      <c r="G5" s="257"/>
      <c r="H5" s="257"/>
    </row>
    <row r="6" spans="1:8" ht="13" customHeight="1" x14ac:dyDescent="0.35">
      <c r="A6" s="258" t="s">
        <v>117</v>
      </c>
      <c r="B6" s="46" t="s">
        <v>75</v>
      </c>
      <c r="C6" s="47">
        <v>171910</v>
      </c>
      <c r="D6" s="151">
        <v>0.41499999999999998</v>
      </c>
      <c r="E6" s="47">
        <v>99470</v>
      </c>
      <c r="F6" s="151">
        <v>0.57899999999999996</v>
      </c>
      <c r="G6" s="153">
        <v>24.4</v>
      </c>
      <c r="H6" s="149">
        <v>24.3</v>
      </c>
    </row>
    <row r="7" spans="1:8" ht="13" customHeight="1" x14ac:dyDescent="0.35">
      <c r="A7" s="258"/>
      <c r="B7" s="46" t="s">
        <v>77</v>
      </c>
      <c r="C7" s="47">
        <v>104836</v>
      </c>
      <c r="D7" s="151">
        <v>0.253</v>
      </c>
      <c r="E7" s="47">
        <v>58511</v>
      </c>
      <c r="F7" s="151">
        <v>0.55800000000000005</v>
      </c>
      <c r="G7" s="153">
        <v>27.2</v>
      </c>
      <c r="H7" s="149">
        <v>27.2</v>
      </c>
    </row>
    <row r="8" spans="1:8" ht="13" customHeight="1" x14ac:dyDescent="0.35">
      <c r="A8" s="258"/>
      <c r="B8" s="46" t="s">
        <v>118</v>
      </c>
      <c r="C8" s="47">
        <v>29938</v>
      </c>
      <c r="D8" s="151">
        <v>7.1999999999999995E-2</v>
      </c>
      <c r="E8" s="47">
        <v>20485</v>
      </c>
      <c r="F8" s="151">
        <v>0.68400000000000005</v>
      </c>
      <c r="G8" s="153">
        <v>27.1</v>
      </c>
      <c r="H8" s="149">
        <v>27</v>
      </c>
    </row>
    <row r="9" spans="1:8" ht="13" customHeight="1" x14ac:dyDescent="0.35">
      <c r="A9" s="255" t="s">
        <v>119</v>
      </c>
      <c r="B9" s="255"/>
      <c r="C9" s="48">
        <v>306684</v>
      </c>
      <c r="D9" s="152">
        <v>0.74099999999999999</v>
      </c>
      <c r="E9" s="48">
        <v>178466</v>
      </c>
      <c r="F9" s="152">
        <v>0.58199999999999996</v>
      </c>
      <c r="G9" s="154">
        <v>25.6</v>
      </c>
      <c r="H9" s="150">
        <v>25.6</v>
      </c>
    </row>
    <row r="10" spans="1:8" ht="13" customHeight="1" x14ac:dyDescent="0.35">
      <c r="A10" s="258" t="s">
        <v>120</v>
      </c>
      <c r="B10" s="46" t="s">
        <v>75</v>
      </c>
      <c r="C10" s="47">
        <v>16607</v>
      </c>
      <c r="D10" s="151">
        <v>0.04</v>
      </c>
      <c r="E10" s="47">
        <v>10307</v>
      </c>
      <c r="F10" s="151">
        <v>0.621</v>
      </c>
      <c r="G10" s="153">
        <v>23.1</v>
      </c>
      <c r="H10" s="149">
        <v>23.1</v>
      </c>
    </row>
    <row r="11" spans="1:8" ht="13" customHeight="1" x14ac:dyDescent="0.35">
      <c r="A11" s="258"/>
      <c r="B11" s="46" t="s">
        <v>77</v>
      </c>
      <c r="C11" s="47">
        <v>12925</v>
      </c>
      <c r="D11" s="151">
        <v>3.1E-2</v>
      </c>
      <c r="E11" s="47">
        <v>7817</v>
      </c>
      <c r="F11" s="151">
        <v>0.60499999999999998</v>
      </c>
      <c r="G11" s="153">
        <v>25.6</v>
      </c>
      <c r="H11" s="149">
        <v>25.6</v>
      </c>
    </row>
    <row r="12" spans="1:8" ht="13" customHeight="1" x14ac:dyDescent="0.35">
      <c r="A12" s="258"/>
      <c r="B12" s="46" t="s">
        <v>118</v>
      </c>
      <c r="C12" s="47">
        <v>3880</v>
      </c>
      <c r="D12" s="151">
        <v>8.9999999999999993E-3</v>
      </c>
      <c r="E12" s="47">
        <v>2929</v>
      </c>
      <c r="F12" s="151">
        <v>0.755</v>
      </c>
      <c r="G12" s="153">
        <v>26.5</v>
      </c>
      <c r="H12" s="149">
        <v>26.7</v>
      </c>
    </row>
    <row r="13" spans="1:8" ht="13" customHeight="1" x14ac:dyDescent="0.35">
      <c r="A13" s="255" t="s">
        <v>121</v>
      </c>
      <c r="B13" s="255"/>
      <c r="C13" s="48">
        <v>33412</v>
      </c>
      <c r="D13" s="152">
        <v>8.1000000000000003E-2</v>
      </c>
      <c r="E13" s="48">
        <v>21053</v>
      </c>
      <c r="F13" s="152">
        <v>0.63</v>
      </c>
      <c r="G13" s="154">
        <v>24.5</v>
      </c>
      <c r="H13" s="150">
        <v>24.5</v>
      </c>
    </row>
    <row r="14" spans="1:8" ht="13" customHeight="1" x14ac:dyDescent="0.35">
      <c r="A14" s="258" t="s">
        <v>122</v>
      </c>
      <c r="B14" s="46" t="s">
        <v>75</v>
      </c>
      <c r="C14" s="47">
        <v>44077</v>
      </c>
      <c r="D14" s="151">
        <v>0.106</v>
      </c>
      <c r="E14" s="47">
        <v>22126</v>
      </c>
      <c r="F14" s="151">
        <v>0.502</v>
      </c>
      <c r="G14" s="153">
        <v>33.1</v>
      </c>
      <c r="H14" s="149">
        <v>33.200000000000003</v>
      </c>
    </row>
    <row r="15" spans="1:8" ht="13" customHeight="1" x14ac:dyDescent="0.35">
      <c r="A15" s="258"/>
      <c r="B15" s="46" t="s">
        <v>77</v>
      </c>
      <c r="C15" s="47">
        <v>25132</v>
      </c>
      <c r="D15" s="151">
        <v>6.0999999999999999E-2</v>
      </c>
      <c r="E15" s="47">
        <v>15433</v>
      </c>
      <c r="F15" s="151">
        <v>0.61399999999999999</v>
      </c>
      <c r="G15" s="153">
        <v>35</v>
      </c>
      <c r="H15" s="149">
        <v>35.1</v>
      </c>
    </row>
    <row r="16" spans="1:8" ht="13" customHeight="1" x14ac:dyDescent="0.35">
      <c r="A16" s="258"/>
      <c r="B16" s="46" t="s">
        <v>76</v>
      </c>
      <c r="C16" s="47">
        <v>4638</v>
      </c>
      <c r="D16" s="151">
        <v>1.0999999999999999E-2</v>
      </c>
      <c r="E16" s="47">
        <v>1879</v>
      </c>
      <c r="F16" s="151">
        <v>0.40500000000000003</v>
      </c>
      <c r="G16" s="153">
        <v>36.200000000000003</v>
      </c>
      <c r="H16" s="149">
        <v>36.200000000000003</v>
      </c>
    </row>
    <row r="17" spans="1:8" ht="13" customHeight="1" x14ac:dyDescent="0.35">
      <c r="A17" s="255" t="s">
        <v>123</v>
      </c>
      <c r="B17" s="255"/>
      <c r="C17" s="48">
        <v>73847</v>
      </c>
      <c r="D17" s="152">
        <v>0.17799999999999999</v>
      </c>
      <c r="E17" s="48">
        <v>39438</v>
      </c>
      <c r="F17" s="152">
        <v>0.53400000000000003</v>
      </c>
      <c r="G17" s="154">
        <v>33.9</v>
      </c>
      <c r="H17" s="150">
        <v>34.1</v>
      </c>
    </row>
    <row r="18" spans="1:8" ht="13" customHeight="1" x14ac:dyDescent="0.35">
      <c r="A18" s="255" t="s">
        <v>73</v>
      </c>
      <c r="B18" s="255"/>
      <c r="C18" s="48">
        <v>413943</v>
      </c>
      <c r="D18" s="152">
        <v>1</v>
      </c>
      <c r="E18" s="48">
        <v>238957</v>
      </c>
      <c r="F18" s="152">
        <v>0.57699999999999996</v>
      </c>
      <c r="G18" s="154">
        <v>27</v>
      </c>
      <c r="H18" s="150">
        <v>26.9</v>
      </c>
    </row>
    <row r="19" spans="1:8" ht="13" customHeight="1" x14ac:dyDescent="0.35"/>
    <row r="20" spans="1:8" ht="13" customHeight="1" x14ac:dyDescent="0.35">
      <c r="A20" s="256" t="s">
        <v>110</v>
      </c>
      <c r="B20" s="256"/>
      <c r="C20" s="256">
        <v>2018</v>
      </c>
      <c r="D20" s="256"/>
      <c r="E20" s="256"/>
      <c r="F20" s="256"/>
      <c r="G20" s="256"/>
      <c r="H20" s="256"/>
    </row>
    <row r="21" spans="1:8" ht="13" customHeight="1" x14ac:dyDescent="0.35">
      <c r="A21" s="256"/>
      <c r="B21" s="256"/>
      <c r="C21" s="256" t="s">
        <v>111</v>
      </c>
      <c r="D21" s="256"/>
      <c r="E21" s="256" t="s">
        <v>112</v>
      </c>
      <c r="F21" s="256"/>
      <c r="G21" s="257" t="s">
        <v>113</v>
      </c>
      <c r="H21" s="257" t="s">
        <v>114</v>
      </c>
    </row>
    <row r="22" spans="1:8" ht="13" customHeight="1" x14ac:dyDescent="0.35">
      <c r="A22" s="256"/>
      <c r="B22" s="256"/>
      <c r="C22" s="45" t="s">
        <v>115</v>
      </c>
      <c r="D22" s="45" t="s">
        <v>116</v>
      </c>
      <c r="E22" s="45" t="s">
        <v>115</v>
      </c>
      <c r="F22" s="45" t="s">
        <v>116</v>
      </c>
      <c r="G22" s="257"/>
      <c r="H22" s="257"/>
    </row>
    <row r="23" spans="1:8" ht="13" customHeight="1" x14ac:dyDescent="0.35">
      <c r="A23" s="258" t="s">
        <v>117</v>
      </c>
      <c r="B23" s="46" t="s">
        <v>75</v>
      </c>
      <c r="C23" s="47">
        <v>161938</v>
      </c>
      <c r="D23" s="151">
        <v>0.495</v>
      </c>
      <c r="E23" s="47">
        <v>92626</v>
      </c>
      <c r="F23" s="151">
        <v>0.57199999999999995</v>
      </c>
      <c r="G23" s="153">
        <v>24.5</v>
      </c>
      <c r="H23" s="153">
        <v>24.4</v>
      </c>
    </row>
    <row r="24" spans="1:8" ht="13" customHeight="1" x14ac:dyDescent="0.35">
      <c r="A24" s="258"/>
      <c r="B24" s="46" t="s">
        <v>77</v>
      </c>
      <c r="C24" s="47">
        <v>85771</v>
      </c>
      <c r="D24" s="151">
        <v>0.26200000000000001</v>
      </c>
      <c r="E24" s="47">
        <v>46924</v>
      </c>
      <c r="F24" s="151">
        <v>0.54700000000000004</v>
      </c>
      <c r="G24" s="153">
        <v>27.2</v>
      </c>
      <c r="H24" s="153">
        <v>27.2</v>
      </c>
    </row>
    <row r="25" spans="1:8" ht="13" customHeight="1" x14ac:dyDescent="0.35">
      <c r="A25" s="258"/>
      <c r="B25" s="46" t="s">
        <v>118</v>
      </c>
      <c r="C25" s="47">
        <v>35799</v>
      </c>
      <c r="D25" s="151">
        <v>0.109</v>
      </c>
      <c r="E25" s="47">
        <v>23033</v>
      </c>
      <c r="F25" s="151">
        <v>0.64300000000000002</v>
      </c>
      <c r="G25" s="153">
        <v>27.1</v>
      </c>
      <c r="H25" s="153">
        <v>27</v>
      </c>
    </row>
    <row r="26" spans="1:8" ht="13" customHeight="1" x14ac:dyDescent="0.35">
      <c r="A26" s="255" t="s">
        <v>119</v>
      </c>
      <c r="B26" s="255"/>
      <c r="C26" s="48">
        <v>283508</v>
      </c>
      <c r="D26" s="152">
        <v>0.86699999999999999</v>
      </c>
      <c r="E26" s="48">
        <v>162583</v>
      </c>
      <c r="F26" s="152">
        <v>0.57299999999999995</v>
      </c>
      <c r="G26" s="154">
        <v>25.7</v>
      </c>
      <c r="H26" s="154">
        <v>25.6</v>
      </c>
    </row>
    <row r="27" spans="1:8" ht="13" customHeight="1" x14ac:dyDescent="0.35">
      <c r="A27" s="258" t="s">
        <v>120</v>
      </c>
      <c r="B27" s="46" t="s">
        <v>75</v>
      </c>
      <c r="C27" s="47">
        <v>14456</v>
      </c>
      <c r="D27" s="151">
        <v>4.3999999999999997E-2</v>
      </c>
      <c r="E27" s="47">
        <v>8826</v>
      </c>
      <c r="F27" s="151">
        <v>0.61099999999999999</v>
      </c>
      <c r="G27" s="153">
        <v>23.6</v>
      </c>
      <c r="H27" s="153">
        <v>23.6</v>
      </c>
    </row>
    <row r="28" spans="1:8" ht="13" customHeight="1" x14ac:dyDescent="0.35">
      <c r="A28" s="258"/>
      <c r="B28" s="46" t="s">
        <v>77</v>
      </c>
      <c r="C28" s="47">
        <v>9422</v>
      </c>
      <c r="D28" s="151">
        <v>2.9000000000000001E-2</v>
      </c>
      <c r="E28" s="47">
        <v>5554</v>
      </c>
      <c r="F28" s="151">
        <v>0.58899999999999997</v>
      </c>
      <c r="G28" s="153">
        <v>25.8</v>
      </c>
      <c r="H28" s="153">
        <v>25.8</v>
      </c>
    </row>
    <row r="29" spans="1:8" ht="13" customHeight="1" x14ac:dyDescent="0.35">
      <c r="A29" s="258"/>
      <c r="B29" s="46" t="s">
        <v>118</v>
      </c>
      <c r="C29" s="47">
        <v>3436</v>
      </c>
      <c r="D29" s="151">
        <v>1.0999999999999999E-2</v>
      </c>
      <c r="E29" s="47">
        <v>2346</v>
      </c>
      <c r="F29" s="151">
        <v>0.68300000000000005</v>
      </c>
      <c r="G29" s="153">
        <v>26.6</v>
      </c>
      <c r="H29" s="153">
        <v>26.7</v>
      </c>
    </row>
    <row r="30" spans="1:8" ht="13" customHeight="1" x14ac:dyDescent="0.35">
      <c r="A30" s="255" t="s">
        <v>121</v>
      </c>
      <c r="B30" s="255"/>
      <c r="C30" s="48">
        <v>27314</v>
      </c>
      <c r="D30" s="152">
        <v>8.4000000000000005E-2</v>
      </c>
      <c r="E30" s="48">
        <v>16726</v>
      </c>
      <c r="F30" s="152">
        <v>0.61199999999999999</v>
      </c>
      <c r="G30" s="154">
        <v>24.8</v>
      </c>
      <c r="H30" s="154">
        <v>24.8</v>
      </c>
    </row>
    <row r="31" spans="1:8" ht="13" customHeight="1" x14ac:dyDescent="0.35">
      <c r="A31" s="258" t="s">
        <v>122</v>
      </c>
      <c r="B31" s="46" t="s">
        <v>75</v>
      </c>
      <c r="C31" s="47">
        <v>9861</v>
      </c>
      <c r="D31" s="151">
        <v>0.03</v>
      </c>
      <c r="E31" s="47">
        <v>4259</v>
      </c>
      <c r="F31" s="151">
        <v>0.432</v>
      </c>
      <c r="G31" s="153">
        <v>34.299999999999997</v>
      </c>
      <c r="H31" s="153">
        <v>34.1</v>
      </c>
    </row>
    <row r="32" spans="1:8" ht="13" customHeight="1" x14ac:dyDescent="0.35">
      <c r="A32" s="258"/>
      <c r="B32" s="46" t="s">
        <v>77</v>
      </c>
      <c r="C32" s="47">
        <v>4015</v>
      </c>
      <c r="D32" s="151">
        <v>1.2E-2</v>
      </c>
      <c r="E32" s="47">
        <v>1955</v>
      </c>
      <c r="F32" s="151">
        <v>0.48699999999999999</v>
      </c>
      <c r="G32" s="153">
        <v>36.799999999999997</v>
      </c>
      <c r="H32" s="153">
        <v>36.1</v>
      </c>
    </row>
    <row r="33" spans="1:8" ht="13" customHeight="1" x14ac:dyDescent="0.35">
      <c r="A33" s="258"/>
      <c r="B33" s="46" t="s">
        <v>76</v>
      </c>
      <c r="C33" s="47">
        <v>2380</v>
      </c>
      <c r="D33" s="151">
        <v>7.0000000000000001E-3</v>
      </c>
      <c r="E33" s="149">
        <v>910</v>
      </c>
      <c r="F33" s="151">
        <v>0.38200000000000001</v>
      </c>
      <c r="G33" s="153">
        <v>35.9</v>
      </c>
      <c r="H33" s="153">
        <v>35.1</v>
      </c>
    </row>
    <row r="34" spans="1:8" ht="13" customHeight="1" x14ac:dyDescent="0.35">
      <c r="A34" s="255" t="s">
        <v>123</v>
      </c>
      <c r="B34" s="255"/>
      <c r="C34" s="48">
        <v>16256</v>
      </c>
      <c r="D34" s="152">
        <v>0.05</v>
      </c>
      <c r="E34" s="48">
        <v>7124</v>
      </c>
      <c r="F34" s="152">
        <v>0.438</v>
      </c>
      <c r="G34" s="154">
        <v>35.200000000000003</v>
      </c>
      <c r="H34" s="154">
        <v>34.799999999999997</v>
      </c>
    </row>
    <row r="35" spans="1:8" ht="13" customHeight="1" x14ac:dyDescent="0.35">
      <c r="A35" s="255" t="s">
        <v>73</v>
      </c>
      <c r="B35" s="255"/>
      <c r="C35" s="48">
        <v>327078</v>
      </c>
      <c r="D35" s="152">
        <v>1</v>
      </c>
      <c r="E35" s="48">
        <v>186433</v>
      </c>
      <c r="F35" s="152">
        <v>0.56999999999999995</v>
      </c>
      <c r="G35" s="154">
        <v>26.1</v>
      </c>
      <c r="H35" s="154">
        <v>25.8</v>
      </c>
    </row>
    <row r="37" spans="1:8" x14ac:dyDescent="0.35">
      <c r="A37" s="4" t="s">
        <v>68</v>
      </c>
    </row>
    <row r="40" spans="1:8" x14ac:dyDescent="0.35">
      <c r="A40" s="107" t="s">
        <v>69</v>
      </c>
    </row>
    <row r="55" spans="1:1" x14ac:dyDescent="0.35">
      <c r="A55" s="4"/>
    </row>
  </sheetData>
  <mergeCells count="26">
    <mergeCell ref="A35:B35"/>
    <mergeCell ref="A23:A25"/>
    <mergeCell ref="A26:B26"/>
    <mergeCell ref="A27:A29"/>
    <mergeCell ref="A30:B30"/>
    <mergeCell ref="A31:A33"/>
    <mergeCell ref="A34:B34"/>
    <mergeCell ref="A18:B18"/>
    <mergeCell ref="A20:B22"/>
    <mergeCell ref="C20:H20"/>
    <mergeCell ref="C21:D21"/>
    <mergeCell ref="E21:F21"/>
    <mergeCell ref="G21:G22"/>
    <mergeCell ref="H21:H22"/>
    <mergeCell ref="A17:B17"/>
    <mergeCell ref="A3:B5"/>
    <mergeCell ref="C3:H3"/>
    <mergeCell ref="C4:D4"/>
    <mergeCell ref="E4:F4"/>
    <mergeCell ref="G4:G5"/>
    <mergeCell ref="H4:H5"/>
    <mergeCell ref="A6:A8"/>
    <mergeCell ref="A9:B9"/>
    <mergeCell ref="A10:A12"/>
    <mergeCell ref="A13:B13"/>
    <mergeCell ref="A14:A16"/>
  </mergeCells>
  <hyperlinks>
    <hyperlink ref="A40" location="Indice!A1" display="Indice" xr:uid="{04226D2D-EDF1-44C6-98B3-AF88BCE89DA6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64261-7D20-4487-9BA9-9FD0EC53AACC}">
  <dimension ref="A1:W78"/>
  <sheetViews>
    <sheetView zoomScaleNormal="100" workbookViewId="0">
      <selection activeCell="F27" sqref="F27"/>
    </sheetView>
  </sheetViews>
  <sheetFormatPr defaultColWidth="8.90625" defaultRowHeight="14.5" x14ac:dyDescent="0.35"/>
  <cols>
    <col min="1" max="14" width="8.90625" style="127"/>
    <col min="15" max="15" width="10.54296875" style="127" customWidth="1"/>
    <col min="16" max="16" width="29.6328125" style="148" customWidth="1"/>
    <col min="17" max="17" width="9.90625" style="148" customWidth="1"/>
    <col min="18" max="19" width="9.1796875" style="148" customWidth="1"/>
    <col min="20" max="20" width="1.08984375" style="127" customWidth="1"/>
    <col min="21" max="23" width="10" style="148" customWidth="1"/>
    <col min="24" max="16384" width="8.90625" style="127"/>
  </cols>
  <sheetData>
    <row r="1" spans="1:23" s="126" customFormat="1" ht="13" x14ac:dyDescent="0.35">
      <c r="A1" s="126" t="s">
        <v>13</v>
      </c>
      <c r="P1" s="187"/>
      <c r="Q1" s="187"/>
      <c r="R1" s="187"/>
      <c r="S1" s="187"/>
      <c r="U1" s="187"/>
      <c r="V1" s="187"/>
      <c r="W1" s="187"/>
    </row>
    <row r="3" spans="1:23" x14ac:dyDescent="0.35">
      <c r="A3" s="259" t="s">
        <v>71</v>
      </c>
      <c r="B3" s="259"/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</row>
    <row r="4" spans="1:23" x14ac:dyDescent="0.35">
      <c r="P4" s="185" t="s">
        <v>71</v>
      </c>
    </row>
    <row r="5" spans="1:23" ht="37.25" customHeight="1" x14ac:dyDescent="0.35">
      <c r="P5" s="186" t="s">
        <v>124</v>
      </c>
      <c r="Q5" s="186" t="s">
        <v>125</v>
      </c>
      <c r="R5" s="186" t="s">
        <v>126</v>
      </c>
      <c r="S5" s="186" t="s">
        <v>111</v>
      </c>
      <c r="U5" s="186" t="s">
        <v>125</v>
      </c>
      <c r="V5" s="186" t="s">
        <v>126</v>
      </c>
      <c r="W5" s="186" t="s">
        <v>111</v>
      </c>
    </row>
    <row r="6" spans="1:23" ht="13" customHeight="1" x14ac:dyDescent="0.35">
      <c r="P6" s="188" t="s">
        <v>127</v>
      </c>
      <c r="Q6" s="189">
        <v>39537</v>
      </c>
      <c r="R6" s="189">
        <v>0</v>
      </c>
      <c r="S6" s="189">
        <v>0</v>
      </c>
      <c r="U6" s="190">
        <v>1</v>
      </c>
      <c r="V6" s="190">
        <v>0</v>
      </c>
      <c r="W6" s="190">
        <v>0</v>
      </c>
    </row>
    <row r="7" spans="1:23" ht="13" customHeight="1" x14ac:dyDescent="0.35">
      <c r="P7" s="188" t="s">
        <v>128</v>
      </c>
      <c r="Q7" s="189">
        <v>34540</v>
      </c>
      <c r="R7" s="189">
        <v>4996</v>
      </c>
      <c r="S7" s="189">
        <v>1</v>
      </c>
      <c r="U7" s="190">
        <v>0.87361205958975141</v>
      </c>
      <c r="V7" s="190">
        <v>0.12636264764650834</v>
      </c>
      <c r="W7" s="190">
        <v>2.5292763740293902E-5</v>
      </c>
    </row>
    <row r="8" spans="1:23" ht="13" customHeight="1" x14ac:dyDescent="0.35">
      <c r="P8" s="188" t="s">
        <v>129</v>
      </c>
      <c r="Q8" s="189">
        <v>32843</v>
      </c>
      <c r="R8" s="189">
        <v>6650</v>
      </c>
      <c r="S8" s="189">
        <v>44</v>
      </c>
      <c r="U8" s="190">
        <v>0.83069023952247267</v>
      </c>
      <c r="V8" s="190">
        <v>0.16819687887295445</v>
      </c>
      <c r="W8" s="190">
        <v>1.1128816045729317E-3</v>
      </c>
    </row>
    <row r="9" spans="1:23" ht="13" customHeight="1" x14ac:dyDescent="0.35">
      <c r="P9" s="188" t="s">
        <v>130</v>
      </c>
      <c r="Q9" s="189">
        <v>16050</v>
      </c>
      <c r="R9" s="189">
        <v>8066</v>
      </c>
      <c r="S9" s="189">
        <v>15421</v>
      </c>
      <c r="U9" s="190">
        <v>0.40594885803171715</v>
      </c>
      <c r="V9" s="190">
        <v>0.20401143232921062</v>
      </c>
      <c r="W9" s="190">
        <v>0.39003970963907225</v>
      </c>
    </row>
    <row r="10" spans="1:23" ht="13" customHeight="1" x14ac:dyDescent="0.35">
      <c r="P10" s="188" t="s">
        <v>131</v>
      </c>
      <c r="Q10" s="189">
        <v>9073</v>
      </c>
      <c r="R10" s="189">
        <v>9187</v>
      </c>
      <c r="S10" s="189">
        <v>21277</v>
      </c>
      <c r="U10" s="190">
        <v>0.22948124541568657</v>
      </c>
      <c r="V10" s="190">
        <v>0.23236462048208006</v>
      </c>
      <c r="W10" s="190">
        <v>0.53815413410223334</v>
      </c>
    </row>
    <row r="11" spans="1:23" ht="13" customHeight="1" x14ac:dyDescent="0.35">
      <c r="P11" s="188" t="s">
        <v>132</v>
      </c>
      <c r="Q11" s="189">
        <v>5769</v>
      </c>
      <c r="R11" s="189">
        <v>9852</v>
      </c>
      <c r="S11" s="189">
        <v>23916</v>
      </c>
      <c r="U11" s="190">
        <v>0.14591395401775553</v>
      </c>
      <c r="V11" s="190">
        <v>0.24918430836937552</v>
      </c>
      <c r="W11" s="190">
        <v>0.60490173761286892</v>
      </c>
    </row>
    <row r="12" spans="1:23" ht="13" customHeight="1" x14ac:dyDescent="0.35">
      <c r="P12" s="188" t="s">
        <v>133</v>
      </c>
      <c r="Q12" s="189">
        <v>3540</v>
      </c>
      <c r="R12" s="189">
        <v>10249</v>
      </c>
      <c r="S12" s="189">
        <v>25748</v>
      </c>
      <c r="U12" s="190">
        <v>8.9536383640640413E-2</v>
      </c>
      <c r="V12" s="190">
        <v>0.25922553557427219</v>
      </c>
      <c r="W12" s="190">
        <v>0.65123808078508738</v>
      </c>
    </row>
    <row r="13" spans="1:23" ht="13" customHeight="1" x14ac:dyDescent="0.35">
      <c r="P13" s="185" t="s">
        <v>71</v>
      </c>
    </row>
    <row r="14" spans="1:23" ht="37.25" customHeight="1" x14ac:dyDescent="0.35">
      <c r="P14" s="186" t="s">
        <v>134</v>
      </c>
      <c r="Q14" s="186" t="s">
        <v>125</v>
      </c>
      <c r="R14" s="186" t="s">
        <v>126</v>
      </c>
      <c r="S14" s="186" t="s">
        <v>111</v>
      </c>
      <c r="U14" s="186" t="s">
        <v>125</v>
      </c>
      <c r="V14" s="186" t="s">
        <v>126</v>
      </c>
      <c r="W14" s="186" t="s">
        <v>111</v>
      </c>
    </row>
    <row r="15" spans="1:23" ht="13" customHeight="1" x14ac:dyDescent="0.35">
      <c r="P15" s="145" t="s">
        <v>127</v>
      </c>
      <c r="Q15" s="189">
        <v>41700</v>
      </c>
      <c r="R15" s="189">
        <v>0</v>
      </c>
      <c r="S15" s="189">
        <v>0</v>
      </c>
      <c r="U15" s="190">
        <v>1</v>
      </c>
      <c r="V15" s="190">
        <v>0</v>
      </c>
      <c r="W15" s="190">
        <v>0</v>
      </c>
    </row>
    <row r="16" spans="1:23" ht="13" customHeight="1" x14ac:dyDescent="0.35">
      <c r="P16" s="145" t="s">
        <v>128</v>
      </c>
      <c r="Q16" s="189">
        <v>37188</v>
      </c>
      <c r="R16" s="189">
        <v>4509</v>
      </c>
      <c r="S16" s="189">
        <v>3</v>
      </c>
      <c r="U16" s="190">
        <v>0.89179856115107914</v>
      </c>
      <c r="V16" s="190">
        <v>0.1081294964028777</v>
      </c>
      <c r="W16" s="190">
        <v>7.1942446043165466E-5</v>
      </c>
    </row>
    <row r="17" spans="1:23" ht="13" customHeight="1" x14ac:dyDescent="0.35">
      <c r="P17" s="145" t="s">
        <v>129</v>
      </c>
      <c r="Q17" s="189">
        <v>35531</v>
      </c>
      <c r="R17" s="189">
        <v>6122</v>
      </c>
      <c r="S17" s="189">
        <v>47</v>
      </c>
      <c r="U17" s="190">
        <v>0.85206235011990406</v>
      </c>
      <c r="V17" s="190">
        <v>0.146810551558753</v>
      </c>
      <c r="W17" s="190">
        <v>1.1270983213429256E-3</v>
      </c>
    </row>
    <row r="18" spans="1:23" ht="13" customHeight="1" x14ac:dyDescent="0.35">
      <c r="P18" s="145" t="s">
        <v>130</v>
      </c>
      <c r="Q18" s="189">
        <v>14080</v>
      </c>
      <c r="R18" s="189">
        <v>7414</v>
      </c>
      <c r="S18" s="189">
        <v>20206</v>
      </c>
      <c r="U18" s="190">
        <v>0.33764988009592328</v>
      </c>
      <c r="V18" s="190">
        <v>0.17779376498800958</v>
      </c>
      <c r="W18" s="190">
        <v>0.48455635491606713</v>
      </c>
    </row>
    <row r="19" spans="1:23" ht="13" customHeight="1" x14ac:dyDescent="0.35">
      <c r="P19" s="145" t="s">
        <v>131</v>
      </c>
      <c r="Q19" s="189">
        <v>7673</v>
      </c>
      <c r="R19" s="189">
        <v>8418</v>
      </c>
      <c r="S19" s="189">
        <v>25609</v>
      </c>
      <c r="U19" s="190">
        <v>0.18400479616306956</v>
      </c>
      <c r="V19" s="190">
        <v>0.2018705035971223</v>
      </c>
      <c r="W19" s="190">
        <v>0.61412470023980814</v>
      </c>
    </row>
    <row r="20" spans="1:23" ht="13" customHeight="1" x14ac:dyDescent="0.35">
      <c r="P20" s="145" t="s">
        <v>132</v>
      </c>
      <c r="Q20" s="189">
        <v>4808</v>
      </c>
      <c r="R20" s="189">
        <v>8952</v>
      </c>
      <c r="S20" s="189">
        <v>27940</v>
      </c>
      <c r="U20" s="190">
        <v>0.11529976019184653</v>
      </c>
      <c r="V20" s="190">
        <v>0.21467625899280576</v>
      </c>
      <c r="W20" s="190">
        <v>0.67002398081534775</v>
      </c>
    </row>
    <row r="21" spans="1:23" ht="13" customHeight="1" x14ac:dyDescent="0.35">
      <c r="P21" s="145" t="s">
        <v>133</v>
      </c>
      <c r="Q21" s="189">
        <v>2991</v>
      </c>
      <c r="R21" s="189">
        <v>9259</v>
      </c>
      <c r="S21" s="189">
        <v>29450</v>
      </c>
      <c r="U21" s="190">
        <v>7.1726618705035966E-2</v>
      </c>
      <c r="V21" s="190">
        <v>0.22203836930455637</v>
      </c>
      <c r="W21" s="190">
        <v>0.70623501199040772</v>
      </c>
    </row>
    <row r="22" spans="1:23" ht="13" customHeight="1" x14ac:dyDescent="0.35">
      <c r="P22" s="185" t="s">
        <v>71</v>
      </c>
    </row>
    <row r="23" spans="1:23" ht="37.25" customHeight="1" x14ac:dyDescent="0.35">
      <c r="P23" s="186" t="s">
        <v>135</v>
      </c>
      <c r="Q23" s="186" t="s">
        <v>125</v>
      </c>
      <c r="R23" s="186" t="s">
        <v>126</v>
      </c>
      <c r="S23" s="186" t="s">
        <v>111</v>
      </c>
      <c r="U23" s="186" t="s">
        <v>125</v>
      </c>
      <c r="V23" s="186" t="s">
        <v>126</v>
      </c>
      <c r="W23" s="186" t="s">
        <v>111</v>
      </c>
    </row>
    <row r="24" spans="1:23" ht="13" customHeight="1" x14ac:dyDescent="0.35">
      <c r="P24" s="145" t="s">
        <v>127</v>
      </c>
      <c r="Q24" s="189">
        <v>19940</v>
      </c>
      <c r="R24" s="189">
        <v>0</v>
      </c>
      <c r="S24" s="189">
        <v>0</v>
      </c>
      <c r="U24" s="190">
        <v>1</v>
      </c>
      <c r="V24" s="190">
        <v>0</v>
      </c>
      <c r="W24" s="190">
        <v>0</v>
      </c>
    </row>
    <row r="25" spans="1:23" ht="13" customHeight="1" x14ac:dyDescent="0.35">
      <c r="P25" s="145" t="s">
        <v>128</v>
      </c>
      <c r="Q25" s="189">
        <v>18082</v>
      </c>
      <c r="R25" s="189">
        <v>1858</v>
      </c>
      <c r="S25" s="189">
        <v>0</v>
      </c>
      <c r="U25" s="190">
        <v>0.90682046138415251</v>
      </c>
      <c r="V25" s="190">
        <v>9.3179538615847546E-2</v>
      </c>
      <c r="W25" s="190">
        <v>0</v>
      </c>
    </row>
    <row r="26" spans="1:23" ht="13" customHeight="1" x14ac:dyDescent="0.35">
      <c r="A26" s="259" t="s">
        <v>72</v>
      </c>
      <c r="B26" s="259"/>
      <c r="C26" s="259"/>
      <c r="D26" s="259"/>
      <c r="E26" s="259"/>
      <c r="F26" s="259"/>
      <c r="G26" s="259"/>
      <c r="H26" s="259"/>
      <c r="I26" s="259"/>
      <c r="J26" s="259"/>
      <c r="K26" s="259"/>
      <c r="L26" s="259"/>
      <c r="M26" s="259"/>
      <c r="N26" s="259"/>
      <c r="P26" s="145" t="s">
        <v>129</v>
      </c>
      <c r="Q26" s="189">
        <v>17329</v>
      </c>
      <c r="R26" s="189">
        <v>2600</v>
      </c>
      <c r="S26" s="189">
        <v>11</v>
      </c>
      <c r="U26" s="190">
        <v>0.86905717151454365</v>
      </c>
      <c r="V26" s="190">
        <v>0.13039117352056168</v>
      </c>
      <c r="W26" s="190">
        <v>5.5165496489468406E-4</v>
      </c>
    </row>
    <row r="27" spans="1:23" ht="13" customHeight="1" x14ac:dyDescent="0.35">
      <c r="P27" s="145" t="s">
        <v>130</v>
      </c>
      <c r="Q27" s="189">
        <v>7285</v>
      </c>
      <c r="R27" s="189">
        <v>3112</v>
      </c>
      <c r="S27" s="189">
        <v>9543</v>
      </c>
      <c r="U27" s="190">
        <v>0.36534603811434302</v>
      </c>
      <c r="V27" s="190">
        <v>0.15606820461384152</v>
      </c>
      <c r="W27" s="190">
        <v>0.47858575727181546</v>
      </c>
    </row>
    <row r="28" spans="1:23" ht="13" customHeight="1" x14ac:dyDescent="0.35">
      <c r="P28" s="145" t="s">
        <v>131</v>
      </c>
      <c r="Q28" s="189">
        <v>4001</v>
      </c>
      <c r="R28" s="189">
        <v>3522</v>
      </c>
      <c r="S28" s="189">
        <v>12417</v>
      </c>
      <c r="U28" s="190">
        <v>0.20065195586760282</v>
      </c>
      <c r="V28" s="190">
        <v>0.17662988966900703</v>
      </c>
      <c r="W28" s="190">
        <v>0.62271815446339018</v>
      </c>
    </row>
    <row r="29" spans="1:23" ht="13" customHeight="1" x14ac:dyDescent="0.35">
      <c r="P29" s="145" t="s">
        <v>132</v>
      </c>
      <c r="Q29" s="189">
        <v>2691</v>
      </c>
      <c r="R29" s="189">
        <v>3704</v>
      </c>
      <c r="S29" s="189">
        <v>13545</v>
      </c>
      <c r="U29" s="190">
        <v>0.13495486459378134</v>
      </c>
      <c r="V29" s="190">
        <v>0.18575727181544635</v>
      </c>
      <c r="W29" s="190">
        <v>0.67928786359077231</v>
      </c>
    </row>
    <row r="30" spans="1:23" ht="13" customHeight="1" x14ac:dyDescent="0.35">
      <c r="P30" s="145" t="s">
        <v>133</v>
      </c>
      <c r="Q30" s="189">
        <v>1757</v>
      </c>
      <c r="R30" s="189">
        <v>3820</v>
      </c>
      <c r="S30" s="189">
        <v>14363</v>
      </c>
      <c r="U30" s="190">
        <v>8.8114343029087258E-2</v>
      </c>
      <c r="V30" s="190">
        <v>0.19157472417251756</v>
      </c>
      <c r="W30" s="190">
        <v>0.7203109327983952</v>
      </c>
    </row>
    <row r="31" spans="1:23" ht="13" customHeight="1" x14ac:dyDescent="0.35">
      <c r="P31" s="185" t="s">
        <v>71</v>
      </c>
    </row>
    <row r="32" spans="1:23" ht="37.25" customHeight="1" x14ac:dyDescent="0.35">
      <c r="P32" s="186" t="s">
        <v>136</v>
      </c>
      <c r="Q32" s="186" t="s">
        <v>125</v>
      </c>
      <c r="R32" s="186" t="s">
        <v>126</v>
      </c>
      <c r="S32" s="186" t="s">
        <v>111</v>
      </c>
      <c r="U32" s="186" t="s">
        <v>125</v>
      </c>
      <c r="V32" s="186" t="s">
        <v>126</v>
      </c>
      <c r="W32" s="186" t="s">
        <v>111</v>
      </c>
    </row>
    <row r="33" spans="16:23" ht="13" customHeight="1" x14ac:dyDescent="0.35">
      <c r="P33" s="188" t="s">
        <v>127</v>
      </c>
      <c r="Q33" s="189">
        <v>31041</v>
      </c>
      <c r="R33" s="189">
        <v>0</v>
      </c>
      <c r="S33" s="189">
        <v>0</v>
      </c>
      <c r="U33" s="190">
        <v>1</v>
      </c>
      <c r="V33" s="190">
        <v>0</v>
      </c>
      <c r="W33" s="190">
        <v>0</v>
      </c>
    </row>
    <row r="34" spans="16:23" ht="13" customHeight="1" x14ac:dyDescent="0.35">
      <c r="P34" s="188" t="s">
        <v>128</v>
      </c>
      <c r="Q34" s="189">
        <v>28543</v>
      </c>
      <c r="R34" s="189">
        <v>2498</v>
      </c>
      <c r="S34" s="189">
        <v>0</v>
      </c>
      <c r="U34" s="190">
        <v>0.91952578847330946</v>
      </c>
      <c r="V34" s="190">
        <v>8.0474211526690501E-2</v>
      </c>
      <c r="W34" s="190">
        <v>0</v>
      </c>
    </row>
    <row r="35" spans="16:23" ht="13" customHeight="1" x14ac:dyDescent="0.35">
      <c r="P35" s="188" t="s">
        <v>129</v>
      </c>
      <c r="Q35" s="189">
        <v>27625</v>
      </c>
      <c r="R35" s="189">
        <v>3408</v>
      </c>
      <c r="S35" s="189">
        <v>8</v>
      </c>
      <c r="U35" s="190">
        <v>0.88995199896910537</v>
      </c>
      <c r="V35" s="190">
        <v>0.10979027737508457</v>
      </c>
      <c r="W35" s="190">
        <v>2.5772365581005764E-4</v>
      </c>
    </row>
    <row r="36" spans="16:23" ht="13" customHeight="1" x14ac:dyDescent="0.35">
      <c r="P36" s="188" t="s">
        <v>130</v>
      </c>
      <c r="Q36" s="189">
        <v>18404</v>
      </c>
      <c r="R36" s="189">
        <v>4146</v>
      </c>
      <c r="S36" s="189">
        <v>8491</v>
      </c>
      <c r="U36" s="190">
        <v>0.59289327019103766</v>
      </c>
      <c r="V36" s="190">
        <v>0.13356528462356237</v>
      </c>
      <c r="W36" s="190">
        <v>0.27354144518539997</v>
      </c>
    </row>
    <row r="37" spans="16:23" ht="13" customHeight="1" x14ac:dyDescent="0.35">
      <c r="P37" s="188" t="s">
        <v>131</v>
      </c>
      <c r="Q37" s="189">
        <v>11718</v>
      </c>
      <c r="R37" s="189">
        <v>4748</v>
      </c>
      <c r="S37" s="189">
        <v>14575</v>
      </c>
      <c r="U37" s="190">
        <v>0.37750072484778197</v>
      </c>
      <c r="V37" s="190">
        <v>0.15295898972326921</v>
      </c>
      <c r="W37" s="190">
        <v>0.46954028542894882</v>
      </c>
    </row>
    <row r="38" spans="16:23" ht="13" customHeight="1" x14ac:dyDescent="0.35">
      <c r="P38" s="188" t="s">
        <v>132</v>
      </c>
      <c r="Q38" s="189">
        <v>8693</v>
      </c>
      <c r="R38" s="189">
        <v>5038</v>
      </c>
      <c r="S38" s="189">
        <v>17310</v>
      </c>
      <c r="U38" s="190">
        <v>0.2800489674946039</v>
      </c>
      <c r="V38" s="190">
        <v>0.1623014722463838</v>
      </c>
      <c r="W38" s="190">
        <v>0.55764956025901224</v>
      </c>
    </row>
    <row r="39" spans="16:23" ht="13" customHeight="1" x14ac:dyDescent="0.35">
      <c r="P39" s="188" t="s">
        <v>133</v>
      </c>
      <c r="Q39" s="189">
        <v>5940</v>
      </c>
      <c r="R39" s="189">
        <v>5287</v>
      </c>
      <c r="S39" s="189">
        <v>19814</v>
      </c>
      <c r="U39" s="190">
        <v>0.19135981443896782</v>
      </c>
      <c r="V39" s="190">
        <v>0.17032312103347186</v>
      </c>
      <c r="W39" s="190">
        <v>0.63831706452756032</v>
      </c>
    </row>
    <row r="40" spans="16:23" ht="13" customHeight="1" x14ac:dyDescent="0.35"/>
    <row r="41" spans="16:23" ht="13" customHeight="1" x14ac:dyDescent="0.35"/>
    <row r="42" spans="16:23" ht="13" customHeight="1" x14ac:dyDescent="0.35"/>
    <row r="43" spans="16:23" ht="13" customHeight="1" x14ac:dyDescent="0.35">
      <c r="P43" s="185" t="s">
        <v>72</v>
      </c>
    </row>
    <row r="44" spans="16:23" ht="44.4" customHeight="1" x14ac:dyDescent="0.35">
      <c r="P44" s="186" t="s">
        <v>137</v>
      </c>
      <c r="Q44" s="186" t="s">
        <v>125</v>
      </c>
      <c r="R44" s="186" t="s">
        <v>126</v>
      </c>
      <c r="S44" s="186" t="s">
        <v>111</v>
      </c>
      <c r="U44" s="186" t="s">
        <v>125</v>
      </c>
      <c r="V44" s="186" t="s">
        <v>126</v>
      </c>
      <c r="W44" s="186" t="s">
        <v>111</v>
      </c>
    </row>
    <row r="45" spans="16:23" ht="13" customHeight="1" x14ac:dyDescent="0.35">
      <c r="P45" s="145" t="s">
        <v>127</v>
      </c>
      <c r="Q45" s="189">
        <v>11879</v>
      </c>
      <c r="R45" s="189">
        <v>0</v>
      </c>
      <c r="S45" s="189">
        <v>0</v>
      </c>
      <c r="U45" s="190">
        <v>1</v>
      </c>
      <c r="V45" s="190">
        <v>0</v>
      </c>
      <c r="W45" s="190">
        <v>0</v>
      </c>
    </row>
    <row r="46" spans="16:23" ht="13" customHeight="1" x14ac:dyDescent="0.35">
      <c r="P46" s="145" t="s">
        <v>128</v>
      </c>
      <c r="Q46" s="189">
        <v>9504</v>
      </c>
      <c r="R46" s="189">
        <v>2375</v>
      </c>
      <c r="S46" s="189">
        <v>0</v>
      </c>
      <c r="U46" s="190">
        <v>0.80006734573617311</v>
      </c>
      <c r="V46" s="190">
        <v>0.19993265426382692</v>
      </c>
      <c r="W46" s="190">
        <v>0</v>
      </c>
    </row>
    <row r="47" spans="16:23" ht="13" customHeight="1" x14ac:dyDescent="0.35">
      <c r="P47" s="145" t="s">
        <v>129</v>
      </c>
      <c r="Q47" s="189">
        <v>8602</v>
      </c>
      <c r="R47" s="189">
        <v>3252</v>
      </c>
      <c r="S47" s="189">
        <v>25</v>
      </c>
      <c r="U47" s="190">
        <v>0.72413502820102704</v>
      </c>
      <c r="V47" s="190">
        <v>0.27376041754356428</v>
      </c>
      <c r="W47" s="190">
        <v>2.1045542554087044E-3</v>
      </c>
    </row>
    <row r="48" spans="16:23" ht="13" customHeight="1" x14ac:dyDescent="0.35">
      <c r="P48" s="145" t="s">
        <v>130</v>
      </c>
      <c r="Q48" s="189">
        <v>4674</v>
      </c>
      <c r="R48" s="189">
        <v>3898</v>
      </c>
      <c r="S48" s="189">
        <v>3307</v>
      </c>
      <c r="U48" s="190">
        <v>0.39346746359121137</v>
      </c>
      <c r="V48" s="190">
        <v>0.32814209950332518</v>
      </c>
      <c r="W48" s="190">
        <v>0.27839043690546345</v>
      </c>
    </row>
    <row r="49" spans="1:23" ht="13" customHeight="1" x14ac:dyDescent="0.35">
      <c r="P49" s="145" t="s">
        <v>131</v>
      </c>
      <c r="Q49" s="189">
        <v>2724</v>
      </c>
      <c r="R49" s="189">
        <v>4341</v>
      </c>
      <c r="S49" s="189">
        <v>4814</v>
      </c>
      <c r="U49" s="190">
        <v>0.22931223166933243</v>
      </c>
      <c r="V49" s="190">
        <v>0.36543480090916741</v>
      </c>
      <c r="W49" s="190">
        <v>0.40525296742150013</v>
      </c>
    </row>
    <row r="50" spans="1:23" ht="13" customHeight="1" x14ac:dyDescent="0.35">
      <c r="P50" s="145" t="s">
        <v>132</v>
      </c>
      <c r="Q50" s="189">
        <v>1740</v>
      </c>
      <c r="R50" s="189">
        <v>4573</v>
      </c>
      <c r="S50" s="189">
        <v>5566</v>
      </c>
      <c r="U50" s="190">
        <v>0.14647697617644584</v>
      </c>
      <c r="V50" s="190">
        <v>0.38496506439936024</v>
      </c>
      <c r="W50" s="190">
        <v>0.46855795942419398</v>
      </c>
    </row>
    <row r="51" spans="1:23" ht="13" customHeight="1" x14ac:dyDescent="0.35">
      <c r="A51" s="4" t="s">
        <v>68</v>
      </c>
      <c r="P51" s="145" t="s">
        <v>133</v>
      </c>
      <c r="Q51" s="189">
        <v>1098</v>
      </c>
      <c r="R51" s="189">
        <v>4724</v>
      </c>
      <c r="S51" s="189">
        <v>6057</v>
      </c>
      <c r="U51" s="190">
        <v>9.2432022897550301E-2</v>
      </c>
      <c r="V51" s="190">
        <v>0.39767657210202878</v>
      </c>
      <c r="W51" s="190">
        <v>0.50989140500042096</v>
      </c>
    </row>
    <row r="52" spans="1:23" ht="10.75" customHeight="1" x14ac:dyDescent="0.35">
      <c r="P52" s="185" t="s">
        <v>72</v>
      </c>
    </row>
    <row r="53" spans="1:23" ht="37.25" customHeight="1" x14ac:dyDescent="0.35">
      <c r="A53" s="4"/>
      <c r="P53" s="186" t="s">
        <v>138</v>
      </c>
      <c r="Q53" s="186" t="s">
        <v>125</v>
      </c>
      <c r="R53" s="186" t="s">
        <v>126</v>
      </c>
      <c r="S53" s="186" t="s">
        <v>111</v>
      </c>
      <c r="U53" s="186" t="s">
        <v>125</v>
      </c>
      <c r="V53" s="186" t="s">
        <v>126</v>
      </c>
      <c r="W53" s="186" t="s">
        <v>111</v>
      </c>
    </row>
    <row r="54" spans="1:23" ht="13" customHeight="1" x14ac:dyDescent="0.35">
      <c r="A54" s="130" t="s">
        <v>69</v>
      </c>
      <c r="P54" s="145" t="s">
        <v>127</v>
      </c>
      <c r="Q54" s="189">
        <v>35957</v>
      </c>
      <c r="R54" s="189">
        <v>0</v>
      </c>
      <c r="S54" s="189">
        <v>0</v>
      </c>
      <c r="U54" s="190">
        <v>1</v>
      </c>
      <c r="V54" s="190">
        <v>0</v>
      </c>
      <c r="W54" s="190">
        <v>0</v>
      </c>
    </row>
    <row r="55" spans="1:23" ht="13" customHeight="1" x14ac:dyDescent="0.35">
      <c r="P55" s="145" t="s">
        <v>128</v>
      </c>
      <c r="Q55" s="189">
        <v>30313</v>
      </c>
      <c r="R55" s="189">
        <v>5644</v>
      </c>
      <c r="S55" s="189">
        <v>0</v>
      </c>
      <c r="U55" s="190">
        <v>0.84303473593458855</v>
      </c>
      <c r="V55" s="190">
        <v>0.15696526406541148</v>
      </c>
      <c r="W55" s="190">
        <v>0</v>
      </c>
    </row>
    <row r="56" spans="1:23" ht="13" customHeight="1" x14ac:dyDescent="0.35">
      <c r="P56" s="145" t="s">
        <v>129</v>
      </c>
      <c r="Q56" s="189">
        <v>27928</v>
      </c>
      <c r="R56" s="189">
        <v>8001</v>
      </c>
      <c r="S56" s="189">
        <v>28</v>
      </c>
      <c r="U56" s="190">
        <v>0.77670550935840033</v>
      </c>
      <c r="V56" s="190">
        <v>0.2225157827404956</v>
      </c>
      <c r="W56" s="190">
        <v>7.7870790110409652E-4</v>
      </c>
    </row>
    <row r="57" spans="1:23" ht="13" customHeight="1" x14ac:dyDescent="0.35">
      <c r="P57" s="145" t="s">
        <v>130</v>
      </c>
      <c r="Q57" s="189">
        <v>12351</v>
      </c>
      <c r="R57" s="189">
        <v>9724</v>
      </c>
      <c r="S57" s="189">
        <v>13882</v>
      </c>
      <c r="U57" s="190">
        <v>0.34349361737631057</v>
      </c>
      <c r="V57" s="190">
        <v>0.27043412965486552</v>
      </c>
      <c r="W57" s="190">
        <v>0.38607225296882386</v>
      </c>
    </row>
    <row r="58" spans="1:23" ht="13" customHeight="1" x14ac:dyDescent="0.35">
      <c r="P58" s="145" t="s">
        <v>131</v>
      </c>
      <c r="Q58" s="189">
        <v>6931</v>
      </c>
      <c r="R58" s="189">
        <v>10884</v>
      </c>
      <c r="S58" s="189">
        <v>18142</v>
      </c>
      <c r="U58" s="190">
        <v>0.1927580165197319</v>
      </c>
      <c r="V58" s="190">
        <v>0.30269488555774954</v>
      </c>
      <c r="W58" s="190">
        <v>0.50454709792251862</v>
      </c>
    </row>
    <row r="59" spans="1:23" ht="13" customHeight="1" x14ac:dyDescent="0.35">
      <c r="P59" s="145" t="s">
        <v>132</v>
      </c>
      <c r="Q59" s="189">
        <v>4232</v>
      </c>
      <c r="R59" s="189">
        <v>11460</v>
      </c>
      <c r="S59" s="189">
        <v>20265</v>
      </c>
      <c r="U59" s="190">
        <v>0.11769613705259059</v>
      </c>
      <c r="V59" s="190">
        <v>0.31871401952331951</v>
      </c>
      <c r="W59" s="190">
        <v>0.56358984342408991</v>
      </c>
    </row>
    <row r="60" spans="1:23" ht="13" customHeight="1" x14ac:dyDescent="0.35">
      <c r="P60" s="145" t="s">
        <v>133</v>
      </c>
      <c r="Q60" s="189">
        <v>2517</v>
      </c>
      <c r="R60" s="189">
        <v>11725</v>
      </c>
      <c r="S60" s="189">
        <v>21715</v>
      </c>
      <c r="U60" s="190">
        <v>7.0000278109964675E-2</v>
      </c>
      <c r="V60" s="190">
        <v>0.32608393358734045</v>
      </c>
      <c r="W60" s="190">
        <v>0.60391578830269488</v>
      </c>
    </row>
    <row r="61" spans="1:23" ht="13" customHeight="1" x14ac:dyDescent="0.35">
      <c r="P61" s="185" t="s">
        <v>72</v>
      </c>
    </row>
    <row r="62" spans="1:23" ht="37.25" customHeight="1" x14ac:dyDescent="0.35">
      <c r="P62" s="186" t="s">
        <v>139</v>
      </c>
      <c r="Q62" s="186" t="s">
        <v>125</v>
      </c>
      <c r="R62" s="186" t="s">
        <v>126</v>
      </c>
      <c r="S62" s="186" t="s">
        <v>111</v>
      </c>
      <c r="U62" s="186" t="s">
        <v>125</v>
      </c>
      <c r="V62" s="186" t="s">
        <v>126</v>
      </c>
      <c r="W62" s="186" t="s">
        <v>111</v>
      </c>
    </row>
    <row r="63" spans="1:23" ht="13" customHeight="1" x14ac:dyDescent="0.35">
      <c r="P63" s="145" t="s">
        <v>127</v>
      </c>
      <c r="Q63" s="189">
        <v>15051</v>
      </c>
      <c r="R63" s="189">
        <v>0</v>
      </c>
      <c r="S63" s="189">
        <v>0</v>
      </c>
      <c r="U63" s="190">
        <v>1</v>
      </c>
      <c r="V63" s="190">
        <v>0</v>
      </c>
      <c r="W63" s="190">
        <v>0</v>
      </c>
    </row>
    <row r="64" spans="1:23" ht="13" customHeight="1" x14ac:dyDescent="0.35">
      <c r="P64" s="145" t="s">
        <v>128</v>
      </c>
      <c r="Q64" s="189">
        <v>12879</v>
      </c>
      <c r="R64" s="189">
        <v>2171</v>
      </c>
      <c r="S64" s="189">
        <v>1</v>
      </c>
      <c r="U64" s="190">
        <v>0.85569065178393466</v>
      </c>
      <c r="V64" s="190">
        <v>0.1442429074480101</v>
      </c>
      <c r="W64" s="190">
        <v>6.6440768055278714E-5</v>
      </c>
    </row>
    <row r="65" spans="16:23" ht="13" customHeight="1" x14ac:dyDescent="0.35">
      <c r="P65" s="145" t="s">
        <v>129</v>
      </c>
      <c r="Q65" s="189">
        <v>12051</v>
      </c>
      <c r="R65" s="189">
        <v>2991</v>
      </c>
      <c r="S65" s="189">
        <v>9</v>
      </c>
      <c r="U65" s="190">
        <v>0.80067769583416382</v>
      </c>
      <c r="V65" s="190">
        <v>0.19872433725333866</v>
      </c>
      <c r="W65" s="190">
        <v>5.9796691249750845E-4</v>
      </c>
    </row>
    <row r="66" spans="16:23" ht="13" customHeight="1" x14ac:dyDescent="0.35">
      <c r="P66" s="145" t="s">
        <v>130</v>
      </c>
      <c r="Q66" s="189">
        <v>5302</v>
      </c>
      <c r="R66" s="189">
        <v>3733</v>
      </c>
      <c r="S66" s="189">
        <v>6016</v>
      </c>
      <c r="U66" s="190">
        <v>0.35226895222908777</v>
      </c>
      <c r="V66" s="190">
        <v>0.24802338715035546</v>
      </c>
      <c r="W66" s="190">
        <v>0.39970766062055679</v>
      </c>
    </row>
    <row r="67" spans="16:23" ht="13" customHeight="1" x14ac:dyDescent="0.35">
      <c r="P67" s="145" t="s">
        <v>131</v>
      </c>
      <c r="Q67" s="189">
        <v>3008</v>
      </c>
      <c r="R67" s="189">
        <v>4141</v>
      </c>
      <c r="S67" s="189">
        <v>7902</v>
      </c>
      <c r="U67" s="190">
        <v>0.1998538303102784</v>
      </c>
      <c r="V67" s="190">
        <v>0.27513122051690919</v>
      </c>
      <c r="W67" s="190">
        <v>0.52501494917281244</v>
      </c>
    </row>
    <row r="68" spans="16:23" ht="13" customHeight="1" x14ac:dyDescent="0.35">
      <c r="P68" s="145" t="s">
        <v>132</v>
      </c>
      <c r="Q68" s="189">
        <v>1878</v>
      </c>
      <c r="R68" s="189">
        <v>4355</v>
      </c>
      <c r="S68" s="189">
        <v>8818</v>
      </c>
      <c r="U68" s="190">
        <v>0.12477576240781343</v>
      </c>
      <c r="V68" s="190">
        <v>0.28934954488073883</v>
      </c>
      <c r="W68" s="190">
        <v>0.58587469271144776</v>
      </c>
    </row>
    <row r="69" spans="16:23" ht="13" customHeight="1" x14ac:dyDescent="0.35">
      <c r="P69" s="145" t="s">
        <v>133</v>
      </c>
      <c r="Q69" s="189">
        <v>1182</v>
      </c>
      <c r="R69" s="189">
        <v>4453</v>
      </c>
      <c r="S69" s="189">
        <v>9416</v>
      </c>
      <c r="U69" s="190">
        <v>7.8532987841339441E-2</v>
      </c>
      <c r="V69" s="190">
        <v>0.29586074015015612</v>
      </c>
      <c r="W69" s="190">
        <v>0.62560627200850438</v>
      </c>
    </row>
    <row r="70" spans="16:23" ht="13" customHeight="1" x14ac:dyDescent="0.35">
      <c r="P70" s="185" t="s">
        <v>72</v>
      </c>
    </row>
    <row r="71" spans="16:23" ht="37.25" customHeight="1" x14ac:dyDescent="0.35">
      <c r="P71" s="186" t="s">
        <v>140</v>
      </c>
      <c r="Q71" s="186" t="s">
        <v>125</v>
      </c>
      <c r="R71" s="186" t="s">
        <v>126</v>
      </c>
      <c r="S71" s="186" t="s">
        <v>111</v>
      </c>
      <c r="U71" s="186" t="s">
        <v>125</v>
      </c>
      <c r="V71" s="186" t="s">
        <v>126</v>
      </c>
      <c r="W71" s="186" t="s">
        <v>111</v>
      </c>
    </row>
    <row r="72" spans="16:23" ht="13" customHeight="1" x14ac:dyDescent="0.35">
      <c r="P72" s="188" t="s">
        <v>127</v>
      </c>
      <c r="Q72" s="189">
        <v>50885</v>
      </c>
      <c r="R72" s="189">
        <v>0</v>
      </c>
      <c r="S72" s="189">
        <v>0</v>
      </c>
      <c r="U72" s="190">
        <v>1</v>
      </c>
      <c r="V72" s="190">
        <v>0</v>
      </c>
      <c r="W72" s="190">
        <v>0</v>
      </c>
    </row>
    <row r="73" spans="16:23" ht="13" customHeight="1" x14ac:dyDescent="0.35">
      <c r="P73" s="188" t="s">
        <v>128</v>
      </c>
      <c r="Q73" s="189">
        <v>44139</v>
      </c>
      <c r="R73" s="189">
        <v>6745</v>
      </c>
      <c r="S73" s="189">
        <v>1</v>
      </c>
      <c r="U73" s="190">
        <v>0.86742655006386948</v>
      </c>
      <c r="V73" s="190">
        <v>0.13255379777930629</v>
      </c>
      <c r="W73" s="190">
        <v>1.9652156824211458E-5</v>
      </c>
    </row>
    <row r="74" spans="16:23" ht="13" customHeight="1" x14ac:dyDescent="0.35">
      <c r="P74" s="188" t="s">
        <v>129</v>
      </c>
      <c r="Q74" s="189">
        <v>40958</v>
      </c>
      <c r="R74" s="189">
        <v>9908</v>
      </c>
      <c r="S74" s="189">
        <v>19</v>
      </c>
      <c r="U74" s="190">
        <v>0.80491303920605284</v>
      </c>
      <c r="V74" s="190">
        <v>0.19471356981428711</v>
      </c>
      <c r="W74" s="190">
        <v>3.7339097966001769E-4</v>
      </c>
    </row>
    <row r="75" spans="16:23" ht="13" customHeight="1" x14ac:dyDescent="0.35">
      <c r="P75" s="188" t="s">
        <v>130</v>
      </c>
      <c r="Q75" s="189">
        <v>26500</v>
      </c>
      <c r="R75" s="189">
        <v>12131</v>
      </c>
      <c r="S75" s="189">
        <v>12254</v>
      </c>
      <c r="U75" s="190">
        <v>0.52078215584160359</v>
      </c>
      <c r="V75" s="190">
        <v>0.23840031443450918</v>
      </c>
      <c r="W75" s="190">
        <v>0.2408175297238872</v>
      </c>
    </row>
    <row r="76" spans="16:23" ht="13" customHeight="1" x14ac:dyDescent="0.35">
      <c r="P76" s="188" t="s">
        <v>131</v>
      </c>
      <c r="Q76" s="189">
        <v>16994</v>
      </c>
      <c r="R76" s="189">
        <v>13746</v>
      </c>
      <c r="S76" s="189">
        <v>20145</v>
      </c>
      <c r="U76" s="190">
        <v>0.33396875307064949</v>
      </c>
      <c r="V76" s="190">
        <v>0.27013854770561069</v>
      </c>
      <c r="W76" s="190">
        <v>0.39589269922373982</v>
      </c>
    </row>
    <row r="77" spans="16:23" ht="13" customHeight="1" x14ac:dyDescent="0.35">
      <c r="P77" s="188" t="s">
        <v>132</v>
      </c>
      <c r="Q77" s="189">
        <v>11886</v>
      </c>
      <c r="R77" s="189">
        <v>14706</v>
      </c>
      <c r="S77" s="189">
        <v>24293</v>
      </c>
      <c r="U77" s="190">
        <v>0.23358553601257739</v>
      </c>
      <c r="V77" s="190">
        <v>0.2890046182568537</v>
      </c>
      <c r="W77" s="190">
        <v>0.47740984573056894</v>
      </c>
    </row>
    <row r="78" spans="16:23" ht="13" customHeight="1" x14ac:dyDescent="0.35">
      <c r="P78" s="188" t="s">
        <v>133</v>
      </c>
      <c r="Q78" s="189">
        <v>7811</v>
      </c>
      <c r="R78" s="189">
        <v>15362</v>
      </c>
      <c r="S78" s="189">
        <v>27712</v>
      </c>
      <c r="U78" s="190">
        <v>0.1535029969539157</v>
      </c>
      <c r="V78" s="190">
        <v>0.30189643313353642</v>
      </c>
      <c r="W78" s="190">
        <v>0.5446005699125479</v>
      </c>
    </row>
  </sheetData>
  <mergeCells count="2">
    <mergeCell ref="A3:N3"/>
    <mergeCell ref="A26:N26"/>
  </mergeCells>
  <hyperlinks>
    <hyperlink ref="A54" location="Indice!A1" display="Indice" xr:uid="{DBB19BFD-48D3-4C63-8DAF-91BE0A832BE4}"/>
  </hyperlink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7A01A-1232-4FD2-B89D-1D99A5609ACF}">
  <dimension ref="A1:C13"/>
  <sheetViews>
    <sheetView workbookViewId="0">
      <selection activeCell="F27" sqref="F27"/>
    </sheetView>
  </sheetViews>
  <sheetFormatPr defaultColWidth="8.90625" defaultRowHeight="14.5" x14ac:dyDescent="0.35"/>
  <cols>
    <col min="1" max="1" width="30.08984375" style="127" customWidth="1"/>
    <col min="2" max="3" width="13" style="127" customWidth="1"/>
    <col min="4" max="16384" width="8.90625" style="127"/>
  </cols>
  <sheetData>
    <row r="1" spans="1:3" s="126" customFormat="1" ht="13" x14ac:dyDescent="0.35">
      <c r="A1" s="126" t="s">
        <v>14</v>
      </c>
    </row>
    <row r="3" spans="1:3" ht="13" customHeight="1" x14ac:dyDescent="0.35">
      <c r="A3" s="260" t="s">
        <v>141</v>
      </c>
      <c r="B3" s="260"/>
      <c r="C3" s="260"/>
    </row>
    <row r="4" spans="1:3" ht="13" customHeight="1" x14ac:dyDescent="0.35">
      <c r="A4" s="38" t="s">
        <v>142</v>
      </c>
      <c r="B4" s="38" t="s">
        <v>143</v>
      </c>
      <c r="C4" s="38" t="s">
        <v>144</v>
      </c>
    </row>
    <row r="5" spans="1:3" ht="13" customHeight="1" x14ac:dyDescent="0.35">
      <c r="A5" s="24" t="s">
        <v>145</v>
      </c>
      <c r="B5" s="194">
        <v>9</v>
      </c>
      <c r="C5" s="40">
        <v>9.1999999999999993</v>
      </c>
    </row>
    <row r="6" spans="1:3" ht="13" customHeight="1" x14ac:dyDescent="0.35">
      <c r="A6" s="24" t="s">
        <v>146</v>
      </c>
      <c r="B6" s="40">
        <v>7.2</v>
      </c>
      <c r="C6" s="40">
        <v>7</v>
      </c>
    </row>
    <row r="7" spans="1:3" ht="13" customHeight="1" x14ac:dyDescent="0.35">
      <c r="A7" s="24" t="s">
        <v>147</v>
      </c>
      <c r="B7" s="40">
        <v>8.8000000000000007</v>
      </c>
      <c r="C7" s="40">
        <v>7.9</v>
      </c>
    </row>
    <row r="8" spans="1:3" ht="13" customHeight="1" x14ac:dyDescent="0.35">
      <c r="A8" s="24" t="s">
        <v>85</v>
      </c>
      <c r="B8" s="40">
        <v>19.100000000000001</v>
      </c>
      <c r="C8" s="40">
        <v>15.4</v>
      </c>
    </row>
    <row r="10" spans="1:3" x14ac:dyDescent="0.35">
      <c r="A10" s="4" t="s">
        <v>68</v>
      </c>
    </row>
    <row r="13" spans="1:3" x14ac:dyDescent="0.35">
      <c r="A13" s="130" t="s">
        <v>69</v>
      </c>
    </row>
  </sheetData>
  <mergeCells count="1">
    <mergeCell ref="A3:C3"/>
  </mergeCells>
  <hyperlinks>
    <hyperlink ref="A13" location="Indice!A1" display="Indice" xr:uid="{91F1AD3C-1AE1-4B1E-BA9C-3FCB6ED62AF1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FE9BD-CC45-405A-929A-2C648F08C60F}">
  <dimension ref="A1:F14"/>
  <sheetViews>
    <sheetView workbookViewId="0">
      <selection activeCell="F27" sqref="F27"/>
    </sheetView>
  </sheetViews>
  <sheetFormatPr defaultColWidth="8.90625" defaultRowHeight="14.5" x14ac:dyDescent="0.35"/>
  <cols>
    <col min="1" max="1" width="28" style="108" customWidth="1"/>
    <col min="2" max="6" width="13.453125" style="230" customWidth="1"/>
    <col min="7" max="16384" width="8.90625" style="108"/>
  </cols>
  <sheetData>
    <row r="1" spans="1:6" s="22" customFormat="1" ht="13" x14ac:dyDescent="0.3">
      <c r="A1" s="22" t="s">
        <v>15</v>
      </c>
      <c r="B1" s="228"/>
      <c r="C1" s="228"/>
      <c r="D1" s="228"/>
      <c r="E1" s="228"/>
      <c r="F1" s="228"/>
    </row>
    <row r="3" spans="1:6" x14ac:dyDescent="0.35">
      <c r="A3" s="261" t="s">
        <v>148</v>
      </c>
      <c r="B3" s="261" t="s">
        <v>149</v>
      </c>
      <c r="C3" s="261"/>
      <c r="D3" s="261"/>
      <c r="E3" s="261"/>
      <c r="F3" s="261"/>
    </row>
    <row r="4" spans="1:6" ht="36" x14ac:dyDescent="0.35">
      <c r="A4" s="261"/>
      <c r="B4" s="41" t="s">
        <v>82</v>
      </c>
      <c r="C4" s="41" t="s">
        <v>83</v>
      </c>
      <c r="D4" s="41" t="s">
        <v>84</v>
      </c>
      <c r="E4" s="41" t="s">
        <v>85</v>
      </c>
      <c r="F4" s="41" t="s">
        <v>78</v>
      </c>
    </row>
    <row r="5" spans="1:6" x14ac:dyDescent="0.35">
      <c r="A5" s="24" t="s">
        <v>150</v>
      </c>
      <c r="B5" s="50" t="s">
        <v>151</v>
      </c>
      <c r="C5" s="50" t="s">
        <v>152</v>
      </c>
      <c r="D5" s="50" t="s">
        <v>153</v>
      </c>
      <c r="E5" s="50" t="s">
        <v>154</v>
      </c>
      <c r="F5" s="50" t="s">
        <v>155</v>
      </c>
    </row>
    <row r="6" spans="1:6" x14ac:dyDescent="0.35">
      <c r="A6" s="24" t="s">
        <v>156</v>
      </c>
      <c r="B6" s="50" t="s">
        <v>157</v>
      </c>
      <c r="C6" s="50" t="s">
        <v>158</v>
      </c>
      <c r="D6" s="50" t="s">
        <v>159</v>
      </c>
      <c r="E6" s="50" t="s">
        <v>160</v>
      </c>
      <c r="F6" s="50" t="s">
        <v>161</v>
      </c>
    </row>
    <row r="7" spans="1:6" x14ac:dyDescent="0.35">
      <c r="A7" s="24" t="s">
        <v>162</v>
      </c>
      <c r="B7" s="50" t="s">
        <v>163</v>
      </c>
      <c r="C7" s="50" t="s">
        <v>164</v>
      </c>
      <c r="D7" s="50" t="s">
        <v>165</v>
      </c>
      <c r="E7" s="50" t="s">
        <v>166</v>
      </c>
      <c r="F7" s="50" t="s">
        <v>167</v>
      </c>
    </row>
    <row r="8" spans="1:6" x14ac:dyDescent="0.35">
      <c r="A8" s="24" t="s">
        <v>168</v>
      </c>
      <c r="B8" s="50" t="s">
        <v>169</v>
      </c>
      <c r="C8" s="50" t="s">
        <v>170</v>
      </c>
      <c r="D8" s="50" t="s">
        <v>171</v>
      </c>
      <c r="E8" s="50" t="s">
        <v>172</v>
      </c>
      <c r="F8" s="50" t="s">
        <v>173</v>
      </c>
    </row>
    <row r="9" spans="1:6" x14ac:dyDescent="0.35">
      <c r="A9" s="39" t="s">
        <v>78</v>
      </c>
      <c r="B9" s="229" t="s">
        <v>174</v>
      </c>
      <c r="C9" s="229" t="s">
        <v>175</v>
      </c>
      <c r="D9" s="229" t="s">
        <v>176</v>
      </c>
      <c r="E9" s="229" t="s">
        <v>177</v>
      </c>
      <c r="F9" s="229" t="s">
        <v>178</v>
      </c>
    </row>
    <row r="11" spans="1:6" x14ac:dyDescent="0.35">
      <c r="A11" s="1" t="s">
        <v>68</v>
      </c>
    </row>
    <row r="14" spans="1:6" x14ac:dyDescent="0.35">
      <c r="A14" s="107" t="s">
        <v>69</v>
      </c>
    </row>
  </sheetData>
  <mergeCells count="2">
    <mergeCell ref="A3:A4"/>
    <mergeCell ref="B3:F3"/>
  </mergeCells>
  <hyperlinks>
    <hyperlink ref="A14" location="Indice!A1" display="Indice" xr:uid="{EA3976C3-9099-42C5-81F9-6A31DDDC4558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5BD83-1328-47B9-AFCB-896EB5D0D80F}">
  <dimension ref="A1:F14"/>
  <sheetViews>
    <sheetView workbookViewId="0">
      <selection activeCell="F27" sqref="F27"/>
    </sheetView>
  </sheetViews>
  <sheetFormatPr defaultColWidth="8.90625" defaultRowHeight="14.5" x14ac:dyDescent="0.35"/>
  <cols>
    <col min="1" max="1" width="27.90625" style="108" customWidth="1"/>
    <col min="2" max="6" width="15" style="108" customWidth="1"/>
    <col min="7" max="16384" width="8.90625" style="108"/>
  </cols>
  <sheetData>
    <row r="1" spans="1:6" s="22" customFormat="1" ht="13" x14ac:dyDescent="0.3">
      <c r="A1" s="22" t="s">
        <v>16</v>
      </c>
    </row>
    <row r="3" spans="1:6" x14ac:dyDescent="0.35">
      <c r="A3" s="261" t="s">
        <v>179</v>
      </c>
      <c r="B3" s="260" t="s">
        <v>149</v>
      </c>
      <c r="C3" s="260"/>
      <c r="D3" s="260"/>
      <c r="E3" s="260"/>
      <c r="F3" s="260"/>
    </row>
    <row r="4" spans="1:6" ht="29.4" customHeight="1" x14ac:dyDescent="0.35">
      <c r="A4" s="262"/>
      <c r="B4" s="231" t="s">
        <v>462</v>
      </c>
      <c r="C4" s="231" t="s">
        <v>146</v>
      </c>
      <c r="D4" s="41" t="s">
        <v>147</v>
      </c>
      <c r="E4" s="38" t="s">
        <v>85</v>
      </c>
      <c r="F4" s="38" t="s">
        <v>78</v>
      </c>
    </row>
    <row r="5" spans="1:6" x14ac:dyDescent="0.35">
      <c r="A5" s="24" t="s">
        <v>82</v>
      </c>
      <c r="B5" s="40" t="s">
        <v>180</v>
      </c>
      <c r="C5" s="40" t="s">
        <v>181</v>
      </c>
      <c r="D5" s="40" t="s">
        <v>182</v>
      </c>
      <c r="E5" s="40" t="s">
        <v>183</v>
      </c>
      <c r="F5" s="40" t="s">
        <v>184</v>
      </c>
    </row>
    <row r="6" spans="1:6" x14ac:dyDescent="0.35">
      <c r="A6" s="24" t="s">
        <v>83</v>
      </c>
      <c r="B6" s="40" t="s">
        <v>185</v>
      </c>
      <c r="C6" s="40" t="s">
        <v>186</v>
      </c>
      <c r="D6" s="40" t="s">
        <v>187</v>
      </c>
      <c r="E6" s="40" t="s">
        <v>188</v>
      </c>
      <c r="F6" s="40" t="s">
        <v>189</v>
      </c>
    </row>
    <row r="7" spans="1:6" x14ac:dyDescent="0.35">
      <c r="A7" s="24" t="s">
        <v>84</v>
      </c>
      <c r="B7" s="40" t="s">
        <v>190</v>
      </c>
      <c r="C7" s="40" t="s">
        <v>191</v>
      </c>
      <c r="D7" s="40" t="s">
        <v>192</v>
      </c>
      <c r="E7" s="40" t="s">
        <v>193</v>
      </c>
      <c r="F7" s="40" t="s">
        <v>194</v>
      </c>
    </row>
    <row r="8" spans="1:6" x14ac:dyDescent="0.35">
      <c r="A8" s="24" t="s">
        <v>85</v>
      </c>
      <c r="B8" s="40" t="s">
        <v>195</v>
      </c>
      <c r="C8" s="40" t="s">
        <v>196</v>
      </c>
      <c r="D8" s="40" t="s">
        <v>197</v>
      </c>
      <c r="E8" s="40" t="s">
        <v>198</v>
      </c>
      <c r="F8" s="40" t="s">
        <v>199</v>
      </c>
    </row>
    <row r="9" spans="1:6" x14ac:dyDescent="0.35">
      <c r="A9" s="39" t="s">
        <v>78</v>
      </c>
      <c r="B9" s="42" t="s">
        <v>200</v>
      </c>
      <c r="C9" s="42" t="s">
        <v>201</v>
      </c>
      <c r="D9" s="42" t="s">
        <v>202</v>
      </c>
      <c r="E9" s="42" t="s">
        <v>203</v>
      </c>
      <c r="F9" s="42" t="s">
        <v>204</v>
      </c>
    </row>
    <row r="11" spans="1:6" x14ac:dyDescent="0.35">
      <c r="A11" s="4" t="s">
        <v>68</v>
      </c>
    </row>
    <row r="14" spans="1:6" x14ac:dyDescent="0.35">
      <c r="A14" s="107" t="s">
        <v>69</v>
      </c>
    </row>
  </sheetData>
  <mergeCells count="2">
    <mergeCell ref="A3:A4"/>
    <mergeCell ref="B3:F3"/>
  </mergeCells>
  <hyperlinks>
    <hyperlink ref="A14" location="Indice!A1" display="Indice" xr:uid="{7683BE59-07F9-45EE-AD28-67B85A755A23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409E8-C999-42F9-8B22-EC38ED7B4D25}">
  <dimension ref="A1:G35"/>
  <sheetViews>
    <sheetView workbookViewId="0">
      <selection activeCell="F27" sqref="F27"/>
    </sheetView>
  </sheetViews>
  <sheetFormatPr defaultColWidth="8.90625" defaultRowHeight="14.5" x14ac:dyDescent="0.35"/>
  <cols>
    <col min="1" max="1" width="12.6328125" style="108" customWidth="1"/>
    <col min="2" max="4" width="8.90625" style="108"/>
    <col min="5" max="5" width="13.453125" style="108" customWidth="1"/>
    <col min="6" max="16384" width="8.90625" style="108"/>
  </cols>
  <sheetData>
    <row r="1" spans="1:1" s="22" customFormat="1" ht="13" x14ac:dyDescent="0.3">
      <c r="A1" s="22" t="s">
        <v>17</v>
      </c>
    </row>
    <row r="21" spans="1:7" ht="18.649999999999999" customHeight="1" x14ac:dyDescent="0.35">
      <c r="A21" s="4" t="s">
        <v>205</v>
      </c>
    </row>
    <row r="23" spans="1:7" ht="13" customHeight="1" x14ac:dyDescent="0.35">
      <c r="A23" s="43" t="s">
        <v>206</v>
      </c>
      <c r="B23" s="21" t="s">
        <v>207</v>
      </c>
      <c r="C23" s="21" t="s">
        <v>72</v>
      </c>
      <c r="E23" s="43" t="s">
        <v>208</v>
      </c>
      <c r="F23" s="21" t="s">
        <v>207</v>
      </c>
      <c r="G23" s="21" t="s">
        <v>72</v>
      </c>
    </row>
    <row r="24" spans="1:7" ht="13" customHeight="1" x14ac:dyDescent="0.35">
      <c r="A24" s="36" t="s">
        <v>60</v>
      </c>
      <c r="B24" s="33">
        <v>14336</v>
      </c>
      <c r="C24" s="33">
        <v>14664</v>
      </c>
      <c r="E24" s="36" t="s">
        <v>60</v>
      </c>
      <c r="F24" s="33">
        <v>4571</v>
      </c>
      <c r="G24" s="33">
        <v>4472</v>
      </c>
    </row>
    <row r="25" spans="1:7" ht="13" customHeight="1" x14ac:dyDescent="0.35">
      <c r="A25" s="36" t="s">
        <v>104</v>
      </c>
      <c r="B25" s="33">
        <v>15086</v>
      </c>
      <c r="C25" s="33">
        <v>15893</v>
      </c>
      <c r="E25" s="36" t="s">
        <v>104</v>
      </c>
      <c r="F25" s="33">
        <v>4318</v>
      </c>
      <c r="G25" s="33">
        <v>4126</v>
      </c>
    </row>
    <row r="26" spans="1:7" ht="13" customHeight="1" x14ac:dyDescent="0.35">
      <c r="A26" s="36" t="s">
        <v>105</v>
      </c>
      <c r="B26" s="33">
        <v>15647</v>
      </c>
      <c r="C26" s="33">
        <v>16889</v>
      </c>
      <c r="E26" s="36" t="s">
        <v>105</v>
      </c>
      <c r="F26" s="33">
        <v>4085</v>
      </c>
      <c r="G26" s="33">
        <v>4095</v>
      </c>
    </row>
    <row r="27" spans="1:7" ht="13" customHeight="1" x14ac:dyDescent="0.35">
      <c r="A27" s="36" t="s">
        <v>106</v>
      </c>
      <c r="B27" s="33">
        <v>17777</v>
      </c>
      <c r="C27" s="33">
        <v>19254</v>
      </c>
      <c r="E27" s="36" t="s">
        <v>106</v>
      </c>
      <c r="F27" s="33">
        <v>4235</v>
      </c>
      <c r="G27" s="33">
        <v>4095</v>
      </c>
    </row>
    <row r="28" spans="1:7" ht="13" customHeight="1" x14ac:dyDescent="0.35">
      <c r="A28" s="36" t="s">
        <v>107</v>
      </c>
      <c r="B28" s="33">
        <v>20193</v>
      </c>
      <c r="C28" s="33">
        <v>21611</v>
      </c>
      <c r="E28" s="36" t="s">
        <v>107</v>
      </c>
      <c r="F28" s="33">
        <v>4686</v>
      </c>
      <c r="G28" s="33">
        <v>4774</v>
      </c>
    </row>
    <row r="29" spans="1:7" ht="13" customHeight="1" x14ac:dyDescent="0.35">
      <c r="A29" s="36" t="s">
        <v>108</v>
      </c>
      <c r="B29" s="33">
        <v>22977</v>
      </c>
      <c r="C29" s="33">
        <v>23816</v>
      </c>
      <c r="E29" s="36" t="s">
        <v>108</v>
      </c>
      <c r="F29" s="33">
        <v>4727</v>
      </c>
      <c r="G29" s="33">
        <v>5164</v>
      </c>
    </row>
    <row r="30" spans="1:7" ht="13" customHeight="1" x14ac:dyDescent="0.35">
      <c r="A30" s="36" t="s">
        <v>61</v>
      </c>
      <c r="B30" s="33">
        <v>22273</v>
      </c>
      <c r="C30" s="33">
        <v>23083</v>
      </c>
      <c r="E30" s="36" t="s">
        <v>61</v>
      </c>
      <c r="F30" s="33">
        <v>4911</v>
      </c>
      <c r="G30" s="33">
        <v>5305</v>
      </c>
    </row>
    <row r="32" spans="1:7" x14ac:dyDescent="0.35">
      <c r="A32" s="4" t="s">
        <v>205</v>
      </c>
    </row>
    <row r="35" spans="1:1" x14ac:dyDescent="0.35">
      <c r="A35" s="107" t="s">
        <v>69</v>
      </c>
    </row>
  </sheetData>
  <hyperlinks>
    <hyperlink ref="A35" location="Indice!A1" display="Indice" xr:uid="{272908CE-E6C9-4913-ADC4-70268782A105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70626-9BD0-4FD1-B8A0-F5C2B538D3DF}">
  <dimension ref="A1:G18"/>
  <sheetViews>
    <sheetView workbookViewId="0">
      <selection activeCell="F27" sqref="F27"/>
    </sheetView>
  </sheetViews>
  <sheetFormatPr defaultColWidth="8.90625" defaultRowHeight="14.5" x14ac:dyDescent="0.35"/>
  <cols>
    <col min="1" max="1" width="16.36328125" style="108" customWidth="1"/>
    <col min="2" max="16384" width="8.90625" style="108"/>
  </cols>
  <sheetData>
    <row r="1" spans="1:7" s="22" customFormat="1" ht="13" x14ac:dyDescent="0.3">
      <c r="A1" s="22" t="s">
        <v>0</v>
      </c>
    </row>
    <row r="3" spans="1:7" x14ac:dyDescent="0.35">
      <c r="A3" s="246" t="s">
        <v>59</v>
      </c>
      <c r="B3" s="246" t="s">
        <v>60</v>
      </c>
      <c r="C3" s="246"/>
      <c r="D3" s="246"/>
      <c r="E3" s="246" t="s">
        <v>61</v>
      </c>
      <c r="F3" s="246"/>
      <c r="G3" s="246"/>
    </row>
    <row r="4" spans="1:7" x14ac:dyDescent="0.35">
      <c r="A4" s="246"/>
      <c r="B4" s="23" t="s">
        <v>62</v>
      </c>
      <c r="C4" s="23" t="s">
        <v>63</v>
      </c>
      <c r="D4" s="23" t="s">
        <v>64</v>
      </c>
      <c r="E4" s="23" t="s">
        <v>62</v>
      </c>
      <c r="F4" s="23" t="s">
        <v>63</v>
      </c>
      <c r="G4" s="23" t="s">
        <v>64</v>
      </c>
    </row>
    <row r="5" spans="1:7" x14ac:dyDescent="0.35">
      <c r="A5" s="24" t="s">
        <v>65</v>
      </c>
      <c r="B5" s="25">
        <v>164478</v>
      </c>
      <c r="C5" s="25">
        <v>133685</v>
      </c>
      <c r="D5" s="25">
        <v>298163</v>
      </c>
      <c r="E5" s="25">
        <v>200140</v>
      </c>
      <c r="F5" s="25">
        <v>159343</v>
      </c>
      <c r="G5" s="25">
        <v>359483</v>
      </c>
    </row>
    <row r="6" spans="1:7" x14ac:dyDescent="0.35">
      <c r="A6" s="24" t="s">
        <v>66</v>
      </c>
      <c r="B6" s="25">
        <v>287317</v>
      </c>
      <c r="C6" s="25">
        <v>239765</v>
      </c>
      <c r="D6" s="25">
        <v>527082</v>
      </c>
      <c r="E6" s="25">
        <v>359853</v>
      </c>
      <c r="F6" s="25">
        <v>279413</v>
      </c>
      <c r="G6" s="25">
        <v>639266</v>
      </c>
    </row>
    <row r="7" spans="1:7" x14ac:dyDescent="0.35">
      <c r="A7" s="24" t="s">
        <v>67</v>
      </c>
      <c r="B7" s="25">
        <v>970059</v>
      </c>
      <c r="C7" s="25">
        <v>783665</v>
      </c>
      <c r="D7" s="25">
        <v>1753724</v>
      </c>
      <c r="E7" s="25">
        <v>1164934</v>
      </c>
      <c r="F7" s="25">
        <v>885178</v>
      </c>
      <c r="G7" s="25">
        <v>2050112</v>
      </c>
    </row>
    <row r="9" spans="1:7" x14ac:dyDescent="0.35">
      <c r="A9" s="246" t="s">
        <v>59</v>
      </c>
      <c r="B9" s="246" t="s">
        <v>60</v>
      </c>
      <c r="C9" s="246"/>
      <c r="D9" s="246"/>
      <c r="E9" s="246" t="s">
        <v>61</v>
      </c>
      <c r="F9" s="246"/>
      <c r="G9" s="246"/>
    </row>
    <row r="10" spans="1:7" x14ac:dyDescent="0.35">
      <c r="A10" s="246"/>
      <c r="B10" s="23" t="s">
        <v>62</v>
      </c>
      <c r="C10" s="23" t="s">
        <v>63</v>
      </c>
      <c r="D10" s="23" t="s">
        <v>64</v>
      </c>
      <c r="E10" s="23" t="s">
        <v>62</v>
      </c>
      <c r="F10" s="23" t="s">
        <v>63</v>
      </c>
      <c r="G10" s="23" t="s">
        <v>64</v>
      </c>
    </row>
    <row r="11" spans="1:7" x14ac:dyDescent="0.35">
      <c r="A11" s="24" t="s">
        <v>65</v>
      </c>
      <c r="B11" s="9">
        <v>0.55200000000000005</v>
      </c>
      <c r="C11" s="9">
        <v>0.44800000000000001</v>
      </c>
      <c r="D11" s="9">
        <v>1</v>
      </c>
      <c r="E11" s="9">
        <v>0.55700000000000005</v>
      </c>
      <c r="F11" s="9">
        <v>0.443</v>
      </c>
      <c r="G11" s="28">
        <v>1</v>
      </c>
    </row>
    <row r="12" spans="1:7" x14ac:dyDescent="0.35">
      <c r="A12" s="24" t="s">
        <v>66</v>
      </c>
      <c r="B12" s="9">
        <v>0.54500000000000004</v>
      </c>
      <c r="C12" s="9">
        <v>0.45500000000000002</v>
      </c>
      <c r="D12" s="9">
        <v>1</v>
      </c>
      <c r="E12" s="9">
        <v>0.56299999999999994</v>
      </c>
      <c r="F12" s="9">
        <v>0.437</v>
      </c>
      <c r="G12" s="28">
        <v>1</v>
      </c>
    </row>
    <row r="13" spans="1:7" x14ac:dyDescent="0.35">
      <c r="A13" s="24" t="s">
        <v>67</v>
      </c>
      <c r="B13" s="9">
        <v>0.55300000000000005</v>
      </c>
      <c r="C13" s="9">
        <v>0.44700000000000001</v>
      </c>
      <c r="D13" s="9">
        <v>1</v>
      </c>
      <c r="E13" s="9">
        <v>0.56799999999999995</v>
      </c>
      <c r="F13" s="9">
        <v>0.432</v>
      </c>
      <c r="G13" s="28">
        <v>1</v>
      </c>
    </row>
    <row r="15" spans="1:7" x14ac:dyDescent="0.35">
      <c r="A15" s="1" t="s">
        <v>68</v>
      </c>
    </row>
    <row r="18" spans="1:1" x14ac:dyDescent="0.35">
      <c r="A18" s="107" t="s">
        <v>69</v>
      </c>
    </row>
  </sheetData>
  <mergeCells count="6">
    <mergeCell ref="A3:A4"/>
    <mergeCell ref="B3:D3"/>
    <mergeCell ref="E3:G3"/>
    <mergeCell ref="A9:A10"/>
    <mergeCell ref="B9:D9"/>
    <mergeCell ref="E9:G9"/>
  </mergeCells>
  <hyperlinks>
    <hyperlink ref="A18" location="Indice!A1" display="Indice" xr:uid="{E4B9C32D-C576-45FB-ABB5-4438C770B133}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9B8A9-E284-4B21-9213-558FF9A89B82}">
  <dimension ref="A1:D31"/>
  <sheetViews>
    <sheetView workbookViewId="0">
      <selection activeCell="F27" sqref="F27"/>
    </sheetView>
  </sheetViews>
  <sheetFormatPr defaultColWidth="8.90625" defaultRowHeight="14.5" x14ac:dyDescent="0.35"/>
  <cols>
    <col min="1" max="1" width="8.90625" style="108"/>
    <col min="2" max="4" width="10.453125" style="108" bestFit="1" customWidth="1"/>
    <col min="5" max="16384" width="8.90625" style="108"/>
  </cols>
  <sheetData>
    <row r="1" spans="1:1" s="22" customFormat="1" ht="13" x14ac:dyDescent="0.3">
      <c r="A1" s="22" t="s">
        <v>18</v>
      </c>
    </row>
    <row r="19" spans="1:4" x14ac:dyDescent="0.35">
      <c r="A19" s="4" t="s">
        <v>209</v>
      </c>
    </row>
    <row r="21" spans="1:4" ht="13" customHeight="1" x14ac:dyDescent="0.35">
      <c r="A21" s="31" t="s">
        <v>210</v>
      </c>
      <c r="B21" s="31" t="s">
        <v>71</v>
      </c>
      <c r="C21" s="31" t="s">
        <v>72</v>
      </c>
      <c r="D21" s="31" t="s">
        <v>73</v>
      </c>
    </row>
    <row r="22" spans="1:4" ht="13" customHeight="1" x14ac:dyDescent="0.35">
      <c r="A22" s="32">
        <v>2018</v>
      </c>
      <c r="B22" s="33">
        <v>7136</v>
      </c>
      <c r="C22" s="33">
        <v>7113</v>
      </c>
      <c r="D22" s="33">
        <v>14249</v>
      </c>
    </row>
    <row r="23" spans="1:4" ht="13" customHeight="1" x14ac:dyDescent="0.35">
      <c r="A23" s="32">
        <v>2019</v>
      </c>
      <c r="B23" s="33">
        <v>7313</v>
      </c>
      <c r="C23" s="33">
        <v>7438</v>
      </c>
      <c r="D23" s="33">
        <v>14751</v>
      </c>
    </row>
    <row r="24" spans="1:4" ht="13" customHeight="1" x14ac:dyDescent="0.35">
      <c r="A24" s="32">
        <v>2020</v>
      </c>
      <c r="B24" s="33">
        <v>7563</v>
      </c>
      <c r="C24" s="33">
        <v>8026</v>
      </c>
      <c r="D24" s="33">
        <v>15589</v>
      </c>
    </row>
    <row r="25" spans="1:4" ht="13" customHeight="1" x14ac:dyDescent="0.35">
      <c r="A25" s="32">
        <v>2021</v>
      </c>
      <c r="B25" s="33">
        <v>7814</v>
      </c>
      <c r="C25" s="33">
        <v>8074</v>
      </c>
      <c r="D25" s="33">
        <v>15888</v>
      </c>
    </row>
    <row r="26" spans="1:4" ht="13" customHeight="1" x14ac:dyDescent="0.35">
      <c r="A26" s="32">
        <v>2022</v>
      </c>
      <c r="B26" s="33">
        <v>8074</v>
      </c>
      <c r="C26" s="33">
        <v>7979</v>
      </c>
      <c r="D26" s="33">
        <v>16053</v>
      </c>
    </row>
    <row r="27" spans="1:4" ht="13" customHeight="1" x14ac:dyDescent="0.35">
      <c r="A27" s="32">
        <v>2023</v>
      </c>
      <c r="B27" s="33">
        <v>8127</v>
      </c>
      <c r="C27" s="33">
        <v>7984</v>
      </c>
      <c r="D27" s="33">
        <v>16111</v>
      </c>
    </row>
    <row r="28" spans="1:4" ht="13" customHeight="1" x14ac:dyDescent="0.35">
      <c r="A28" s="32">
        <v>2024</v>
      </c>
      <c r="B28" s="33">
        <v>12551</v>
      </c>
      <c r="C28" s="33">
        <v>12404</v>
      </c>
      <c r="D28" s="33">
        <v>24955</v>
      </c>
    </row>
    <row r="31" spans="1:4" x14ac:dyDescent="0.35">
      <c r="A31" s="107" t="s">
        <v>69</v>
      </c>
    </row>
  </sheetData>
  <hyperlinks>
    <hyperlink ref="A31" location="Indice!A1" display="Indice" xr:uid="{B8724CA6-C9C5-4B39-9027-6F1DE8680010}"/>
  </hyperlink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CCCCF-1840-4C02-B89C-43DA593D4077}">
  <dimension ref="A1:D24"/>
  <sheetViews>
    <sheetView workbookViewId="0">
      <selection activeCell="F27" sqref="F27"/>
    </sheetView>
  </sheetViews>
  <sheetFormatPr defaultColWidth="8.90625" defaultRowHeight="14.5" x14ac:dyDescent="0.35"/>
  <cols>
    <col min="1" max="1" width="23.90625" style="108" customWidth="1"/>
    <col min="2" max="4" width="14.453125" style="108" customWidth="1"/>
    <col min="5" max="16384" width="8.90625" style="108"/>
  </cols>
  <sheetData>
    <row r="1" spans="1:4" s="22" customFormat="1" ht="13" x14ac:dyDescent="0.3">
      <c r="A1" s="22" t="s">
        <v>19</v>
      </c>
    </row>
    <row r="3" spans="1:4" ht="13" customHeight="1" x14ac:dyDescent="0.35">
      <c r="A3" s="38" t="s">
        <v>211</v>
      </c>
      <c r="B3" s="38" t="s">
        <v>212</v>
      </c>
      <c r="C3" s="38" t="s">
        <v>213</v>
      </c>
      <c r="D3" s="38" t="s">
        <v>73</v>
      </c>
    </row>
    <row r="4" spans="1:4" ht="13" customHeight="1" x14ac:dyDescent="0.35">
      <c r="A4" s="24" t="s">
        <v>214</v>
      </c>
      <c r="B4" s="25">
        <v>3128</v>
      </c>
      <c r="C4" s="25">
        <v>10053</v>
      </c>
      <c r="D4" s="25">
        <v>13181</v>
      </c>
    </row>
    <row r="5" spans="1:4" ht="13" customHeight="1" x14ac:dyDescent="0.35">
      <c r="A5" s="24" t="s">
        <v>215</v>
      </c>
      <c r="B5" s="25">
        <v>7984</v>
      </c>
      <c r="C5" s="25">
        <v>12798</v>
      </c>
      <c r="D5" s="25">
        <v>20782</v>
      </c>
    </row>
    <row r="6" spans="1:4" ht="13" customHeight="1" x14ac:dyDescent="0.35">
      <c r="A6" s="24" t="s">
        <v>216</v>
      </c>
      <c r="B6" s="25">
        <v>6195</v>
      </c>
      <c r="C6" s="25">
        <v>6405</v>
      </c>
      <c r="D6" s="25">
        <v>12600</v>
      </c>
    </row>
    <row r="7" spans="1:4" ht="13" customHeight="1" x14ac:dyDescent="0.35">
      <c r="A7" s="24" t="s">
        <v>217</v>
      </c>
      <c r="B7" s="25">
        <v>1755</v>
      </c>
      <c r="C7" s="25">
        <v>2225</v>
      </c>
      <c r="D7" s="25">
        <v>3980</v>
      </c>
    </row>
    <row r="8" spans="1:4" ht="13" customHeight="1" x14ac:dyDescent="0.35">
      <c r="A8" s="24" t="s">
        <v>218</v>
      </c>
      <c r="B8" s="25">
        <v>1518</v>
      </c>
      <c r="C8" s="25">
        <v>2145</v>
      </c>
      <c r="D8" s="25">
        <v>3663</v>
      </c>
    </row>
    <row r="9" spans="1:4" ht="13" customHeight="1" x14ac:dyDescent="0.35">
      <c r="A9" s="24" t="s">
        <v>219</v>
      </c>
      <c r="B9" s="40">
        <v>25</v>
      </c>
      <c r="C9" s="40">
        <v>30</v>
      </c>
      <c r="D9" s="40">
        <v>55</v>
      </c>
    </row>
    <row r="10" spans="1:4" ht="13" customHeight="1" x14ac:dyDescent="0.35">
      <c r="A10" s="39" t="s">
        <v>78</v>
      </c>
      <c r="B10" s="44">
        <v>20605</v>
      </c>
      <c r="C10" s="44">
        <v>33656</v>
      </c>
      <c r="D10" s="44">
        <v>54261</v>
      </c>
    </row>
    <row r="11" spans="1:4" ht="13" customHeight="1" x14ac:dyDescent="0.35">
      <c r="A11" s="17"/>
      <c r="B11" s="17"/>
      <c r="C11" s="17"/>
      <c r="D11" s="17"/>
    </row>
    <row r="12" spans="1:4" ht="13" customHeight="1" x14ac:dyDescent="0.35">
      <c r="A12" s="38" t="s">
        <v>211</v>
      </c>
      <c r="B12" s="38" t="s">
        <v>220</v>
      </c>
      <c r="C12" s="38" t="s">
        <v>221</v>
      </c>
      <c r="D12" s="38" t="s">
        <v>73</v>
      </c>
    </row>
    <row r="13" spans="1:4" ht="13" customHeight="1" x14ac:dyDescent="0.35">
      <c r="A13" s="24" t="s">
        <v>214</v>
      </c>
      <c r="B13" s="25">
        <v>5248</v>
      </c>
      <c r="C13" s="25">
        <v>12832</v>
      </c>
      <c r="D13" s="25">
        <v>18080</v>
      </c>
    </row>
    <row r="14" spans="1:4" ht="13" customHeight="1" x14ac:dyDescent="0.35">
      <c r="A14" s="24" t="s">
        <v>215</v>
      </c>
      <c r="B14" s="25">
        <v>12474</v>
      </c>
      <c r="C14" s="25">
        <v>16494</v>
      </c>
      <c r="D14" s="25">
        <v>28968</v>
      </c>
    </row>
    <row r="15" spans="1:4" ht="13" customHeight="1" x14ac:dyDescent="0.35">
      <c r="A15" s="24" t="s">
        <v>216</v>
      </c>
      <c r="B15" s="25">
        <v>2051</v>
      </c>
      <c r="C15" s="25">
        <v>2049</v>
      </c>
      <c r="D15" s="25">
        <v>4100</v>
      </c>
    </row>
    <row r="16" spans="1:4" ht="13" customHeight="1" x14ac:dyDescent="0.35">
      <c r="A16" s="24" t="s">
        <v>222</v>
      </c>
      <c r="B16" s="25">
        <v>3533</v>
      </c>
      <c r="C16" s="25">
        <v>3987</v>
      </c>
      <c r="D16" s="25">
        <v>7520</v>
      </c>
    </row>
    <row r="17" spans="1:4" ht="13" customHeight="1" x14ac:dyDescent="0.35">
      <c r="A17" s="24" t="s">
        <v>223</v>
      </c>
      <c r="B17" s="25">
        <v>1865</v>
      </c>
      <c r="C17" s="25">
        <v>2571</v>
      </c>
      <c r="D17" s="25">
        <v>4436</v>
      </c>
    </row>
    <row r="18" spans="1:4" ht="13" customHeight="1" x14ac:dyDescent="0.35">
      <c r="A18" s="24" t="s">
        <v>224</v>
      </c>
      <c r="B18" s="25">
        <v>1142</v>
      </c>
      <c r="C18" s="25">
        <v>1371</v>
      </c>
      <c r="D18" s="25">
        <v>2513</v>
      </c>
    </row>
    <row r="19" spans="1:4" ht="13" customHeight="1" x14ac:dyDescent="0.35">
      <c r="A19" s="39" t="s">
        <v>78</v>
      </c>
      <c r="B19" s="44">
        <v>26313</v>
      </c>
      <c r="C19" s="44">
        <v>39304</v>
      </c>
      <c r="D19" s="44">
        <v>65617</v>
      </c>
    </row>
    <row r="21" spans="1:4" x14ac:dyDescent="0.35">
      <c r="A21" s="4" t="s">
        <v>225</v>
      </c>
    </row>
    <row r="24" spans="1:4" x14ac:dyDescent="0.35">
      <c r="A24" s="107" t="s">
        <v>69</v>
      </c>
    </row>
  </sheetData>
  <hyperlinks>
    <hyperlink ref="A24" location="Indice!A1" display="Indice" xr:uid="{AFE24BFB-C9F8-4766-B84D-123B44C92CE4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3F174-CCF5-4C10-87D6-3CD972685A0F}">
  <dimension ref="A1:G31"/>
  <sheetViews>
    <sheetView zoomScale="95" zoomScaleNormal="95" workbookViewId="0">
      <selection activeCell="F27" sqref="F27"/>
    </sheetView>
  </sheetViews>
  <sheetFormatPr defaultColWidth="8.90625" defaultRowHeight="14.5" x14ac:dyDescent="0.35"/>
  <cols>
    <col min="1" max="1" width="12.36328125" style="108" customWidth="1"/>
    <col min="2" max="2" width="11.54296875" style="108" customWidth="1"/>
    <col min="3" max="3" width="11.90625" style="108" customWidth="1"/>
    <col min="4" max="4" width="12.36328125" style="108" customWidth="1"/>
    <col min="5" max="5" width="11.81640625" style="108" customWidth="1"/>
    <col min="6" max="6" width="10.54296875" style="108" customWidth="1"/>
    <col min="7" max="7" width="12.1796875" style="108" customWidth="1"/>
    <col min="8" max="16384" width="8.90625" style="108"/>
  </cols>
  <sheetData>
    <row r="1" spans="1:1" s="22" customFormat="1" ht="13" x14ac:dyDescent="0.3">
      <c r="A1" s="22" t="s">
        <v>20</v>
      </c>
    </row>
    <row r="19" spans="1:7" x14ac:dyDescent="0.35">
      <c r="A19" s="4" t="s">
        <v>225</v>
      </c>
    </row>
    <row r="21" spans="1:7" ht="13" customHeight="1" x14ac:dyDescent="0.35">
      <c r="A21" s="264" t="s">
        <v>211</v>
      </c>
      <c r="B21" s="263">
        <v>2018</v>
      </c>
      <c r="C21" s="263"/>
      <c r="E21" s="264" t="s">
        <v>211</v>
      </c>
      <c r="F21" s="263">
        <v>2025</v>
      </c>
      <c r="G21" s="263"/>
    </row>
    <row r="22" spans="1:7" ht="13" customHeight="1" x14ac:dyDescent="0.35">
      <c r="A22" s="264"/>
      <c r="B22" s="156" t="s">
        <v>71</v>
      </c>
      <c r="C22" s="156" t="s">
        <v>72</v>
      </c>
      <c r="D22" s="157"/>
      <c r="E22" s="264"/>
      <c r="F22" s="156" t="s">
        <v>71</v>
      </c>
      <c r="G22" s="156" t="s">
        <v>72</v>
      </c>
    </row>
    <row r="23" spans="1:7" ht="13" customHeight="1" x14ac:dyDescent="0.35">
      <c r="A23" s="36" t="s">
        <v>214</v>
      </c>
      <c r="B23" s="64">
        <v>0.23731128138987936</v>
      </c>
      <c r="C23" s="64">
        <v>0.76268871861012066</v>
      </c>
      <c r="D23" s="158"/>
      <c r="E23" s="160" t="s">
        <v>214</v>
      </c>
      <c r="F23" s="161">
        <v>0.29026548672566371</v>
      </c>
      <c r="G23" s="161">
        <v>0.70973451327433623</v>
      </c>
    </row>
    <row r="24" spans="1:7" ht="13" customHeight="1" x14ac:dyDescent="0.35">
      <c r="A24" s="36" t="s">
        <v>215</v>
      </c>
      <c r="B24" s="64">
        <v>0.38417861611009529</v>
      </c>
      <c r="C24" s="64">
        <v>0.61582138388990471</v>
      </c>
      <c r="D24" s="158"/>
      <c r="E24" s="36" t="s">
        <v>215</v>
      </c>
      <c r="F24" s="64">
        <v>0.43061309030654515</v>
      </c>
      <c r="G24" s="64">
        <v>0.56938690969345485</v>
      </c>
    </row>
    <row r="25" spans="1:7" ht="13" customHeight="1" x14ac:dyDescent="0.35">
      <c r="A25" s="36" t="s">
        <v>216</v>
      </c>
      <c r="B25" s="64">
        <v>0.49166666666666664</v>
      </c>
      <c r="C25" s="64">
        <v>0.5083333333333333</v>
      </c>
      <c r="D25" s="158"/>
      <c r="E25" s="36" t="s">
        <v>216</v>
      </c>
      <c r="F25" s="64">
        <v>0.50024390243902439</v>
      </c>
      <c r="G25" s="64">
        <v>0.49975609756097561</v>
      </c>
    </row>
    <row r="26" spans="1:7" ht="13" customHeight="1" x14ac:dyDescent="0.35">
      <c r="A26" s="36" t="s">
        <v>219</v>
      </c>
      <c r="B26" s="64">
        <v>0.45454545454545453</v>
      </c>
      <c r="C26" s="64">
        <v>0.54545454545454541</v>
      </c>
      <c r="D26" s="158"/>
      <c r="E26" s="36" t="s">
        <v>222</v>
      </c>
      <c r="F26" s="64">
        <v>0.46981382978723402</v>
      </c>
      <c r="G26" s="64">
        <v>0.53018617021276593</v>
      </c>
    </row>
    <row r="27" spans="1:7" ht="13" customHeight="1" x14ac:dyDescent="0.35">
      <c r="A27" s="36" t="s">
        <v>217</v>
      </c>
      <c r="B27" s="64">
        <v>0.44095477386934673</v>
      </c>
      <c r="C27" s="64">
        <v>0.55904522613065322</v>
      </c>
      <c r="D27" s="158"/>
      <c r="E27" s="36" t="s">
        <v>223</v>
      </c>
      <c r="F27" s="64">
        <v>0.42042380522993689</v>
      </c>
      <c r="G27" s="64">
        <v>0.57957619477006317</v>
      </c>
    </row>
    <row r="28" spans="1:7" ht="13" customHeight="1" x14ac:dyDescent="0.35">
      <c r="A28" s="36" t="s">
        <v>218</v>
      </c>
      <c r="B28" s="64">
        <v>0.4144144144144144</v>
      </c>
      <c r="C28" s="64">
        <v>0.5855855855855856</v>
      </c>
      <c r="D28" s="158"/>
      <c r="E28" s="36" t="s">
        <v>224</v>
      </c>
      <c r="F28" s="64">
        <v>0.45443692797453245</v>
      </c>
      <c r="G28" s="64">
        <v>0.54556307202546761</v>
      </c>
    </row>
    <row r="29" spans="1:7" x14ac:dyDescent="0.35">
      <c r="D29" s="159"/>
    </row>
    <row r="31" spans="1:7" x14ac:dyDescent="0.35">
      <c r="A31" s="107" t="s">
        <v>69</v>
      </c>
    </row>
  </sheetData>
  <mergeCells count="4">
    <mergeCell ref="B21:C21"/>
    <mergeCell ref="F21:G21"/>
    <mergeCell ref="E21:E22"/>
    <mergeCell ref="A21:A22"/>
  </mergeCells>
  <hyperlinks>
    <hyperlink ref="A31" location="Indice!A1" display="Indice" xr:uid="{B25CFB3A-09B9-4AA2-8F1A-6CE224443A82}"/>
  </hyperlink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2FA0D-2A82-4128-8339-EFF9D13254CF}">
  <dimension ref="A1:E17"/>
  <sheetViews>
    <sheetView workbookViewId="0">
      <selection activeCell="F27" sqref="F27"/>
    </sheetView>
  </sheetViews>
  <sheetFormatPr defaultColWidth="8.90625" defaultRowHeight="14.5" x14ac:dyDescent="0.35"/>
  <cols>
    <col min="1" max="5" width="14.08984375" style="108" customWidth="1"/>
    <col min="6" max="16384" width="8.90625" style="108"/>
  </cols>
  <sheetData>
    <row r="1" spans="1:5" s="22" customFormat="1" ht="13" x14ac:dyDescent="0.3">
      <c r="A1" s="22" t="s">
        <v>21</v>
      </c>
    </row>
    <row r="3" spans="1:5" ht="13" customHeight="1" x14ac:dyDescent="0.35">
      <c r="A3" s="260" t="s">
        <v>211</v>
      </c>
      <c r="B3" s="260">
        <v>2018</v>
      </c>
      <c r="C3" s="260"/>
      <c r="D3" s="260">
        <v>2025</v>
      </c>
      <c r="E3" s="260"/>
    </row>
    <row r="4" spans="1:5" ht="13" customHeight="1" x14ac:dyDescent="0.35">
      <c r="A4" s="260"/>
      <c r="B4" s="38" t="s">
        <v>71</v>
      </c>
      <c r="C4" s="38" t="s">
        <v>72</v>
      </c>
      <c r="D4" s="38" t="s">
        <v>71</v>
      </c>
      <c r="E4" s="38" t="s">
        <v>72</v>
      </c>
    </row>
    <row r="5" spans="1:5" ht="13" customHeight="1" x14ac:dyDescent="0.35">
      <c r="A5" s="24" t="s">
        <v>214</v>
      </c>
      <c r="B5" s="40">
        <v>58.6</v>
      </c>
      <c r="C5" s="40">
        <v>58.6</v>
      </c>
      <c r="D5" s="40">
        <v>58.2</v>
      </c>
      <c r="E5" s="40">
        <v>58.6</v>
      </c>
    </row>
    <row r="6" spans="1:5" ht="13" customHeight="1" x14ac:dyDescent="0.35">
      <c r="A6" s="24" t="s">
        <v>215</v>
      </c>
      <c r="B6" s="40">
        <v>52.1</v>
      </c>
      <c r="C6" s="40">
        <v>52.2</v>
      </c>
      <c r="D6" s="40">
        <v>52</v>
      </c>
      <c r="E6" s="40">
        <v>51.7</v>
      </c>
    </row>
    <row r="7" spans="1:5" ht="13" customHeight="1" x14ac:dyDescent="0.35">
      <c r="A7" s="24" t="s">
        <v>216</v>
      </c>
      <c r="B7" s="40">
        <v>50.8</v>
      </c>
      <c r="C7" s="40">
        <v>51.8</v>
      </c>
      <c r="D7" s="40">
        <v>57.6</v>
      </c>
      <c r="E7" s="40">
        <v>58.4</v>
      </c>
    </row>
    <row r="8" spans="1:5" ht="13" customHeight="1" x14ac:dyDescent="0.35">
      <c r="A8" s="24" t="s">
        <v>226</v>
      </c>
      <c r="B8" s="40">
        <v>43.1</v>
      </c>
      <c r="C8" s="40">
        <v>45.3</v>
      </c>
      <c r="D8" s="40" t="s">
        <v>227</v>
      </c>
      <c r="E8" s="40" t="s">
        <v>227</v>
      </c>
    </row>
    <row r="9" spans="1:5" ht="13" customHeight="1" x14ac:dyDescent="0.35">
      <c r="A9" s="24" t="s">
        <v>217</v>
      </c>
      <c r="B9" s="40">
        <v>38.6</v>
      </c>
      <c r="C9" s="40">
        <v>38.1</v>
      </c>
      <c r="D9" s="40">
        <v>38.200000000000003</v>
      </c>
      <c r="E9" s="40">
        <v>37.4</v>
      </c>
    </row>
    <row r="10" spans="1:5" ht="13" customHeight="1" x14ac:dyDescent="0.35">
      <c r="A10" s="24" t="s">
        <v>218</v>
      </c>
      <c r="B10" s="40">
        <v>41</v>
      </c>
      <c r="C10" s="40">
        <v>40.4</v>
      </c>
      <c r="D10" s="40">
        <v>42</v>
      </c>
      <c r="E10" s="40">
        <v>41.1</v>
      </c>
    </row>
    <row r="11" spans="1:5" ht="13" customHeight="1" x14ac:dyDescent="0.35">
      <c r="A11" s="24" t="s">
        <v>224</v>
      </c>
      <c r="B11" s="40" t="s">
        <v>227</v>
      </c>
      <c r="C11" s="40" t="s">
        <v>227</v>
      </c>
      <c r="D11" s="40">
        <v>39.6</v>
      </c>
      <c r="E11" s="40">
        <v>38.6</v>
      </c>
    </row>
    <row r="12" spans="1:5" ht="13" customHeight="1" x14ac:dyDescent="0.35">
      <c r="A12" s="39" t="s">
        <v>73</v>
      </c>
      <c r="B12" s="42">
        <v>50.7</v>
      </c>
      <c r="C12" s="42">
        <v>52.4</v>
      </c>
      <c r="D12" s="42">
        <v>50.2</v>
      </c>
      <c r="E12" s="42">
        <v>51.4</v>
      </c>
    </row>
    <row r="14" spans="1:5" x14ac:dyDescent="0.35">
      <c r="A14" s="4" t="s">
        <v>225</v>
      </c>
    </row>
    <row r="17" spans="1:1" x14ac:dyDescent="0.35">
      <c r="A17" s="107" t="s">
        <v>69</v>
      </c>
    </row>
  </sheetData>
  <mergeCells count="3">
    <mergeCell ref="A3:A4"/>
    <mergeCell ref="B3:C3"/>
    <mergeCell ref="D3:E3"/>
  </mergeCells>
  <hyperlinks>
    <hyperlink ref="A17" location="Indice!A1" display="Indice" xr:uid="{AFD357B7-EBD5-47AB-8348-58778A87E7EC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A4D8A-6DD1-4A30-8EE7-97FD49CDADEE}">
  <dimension ref="A1:I16"/>
  <sheetViews>
    <sheetView workbookViewId="0">
      <selection activeCell="F27" sqref="F27"/>
    </sheetView>
  </sheetViews>
  <sheetFormatPr defaultColWidth="8.90625" defaultRowHeight="14.5" x14ac:dyDescent="0.35"/>
  <cols>
    <col min="1" max="1" width="16.08984375" style="108" customWidth="1"/>
    <col min="2" max="16384" width="8.90625" style="108"/>
  </cols>
  <sheetData>
    <row r="1" spans="1:9" s="22" customFormat="1" ht="13" x14ac:dyDescent="0.3">
      <c r="A1" s="22" t="s">
        <v>22</v>
      </c>
    </row>
    <row r="3" spans="1:9" x14ac:dyDescent="0.35">
      <c r="A3" s="261" t="s">
        <v>228</v>
      </c>
      <c r="B3" s="261" t="s">
        <v>229</v>
      </c>
      <c r="C3" s="261"/>
      <c r="D3" s="261" t="s">
        <v>230</v>
      </c>
      <c r="E3" s="261"/>
      <c r="F3" s="261" t="s">
        <v>231</v>
      </c>
      <c r="G3" s="261"/>
      <c r="H3" s="261" t="s">
        <v>232</v>
      </c>
      <c r="I3" s="261"/>
    </row>
    <row r="4" spans="1:9" x14ac:dyDescent="0.35">
      <c r="A4" s="261"/>
      <c r="B4" s="41" t="s">
        <v>71</v>
      </c>
      <c r="C4" s="41" t="s">
        <v>72</v>
      </c>
      <c r="D4" s="41" t="s">
        <v>71</v>
      </c>
      <c r="E4" s="41" t="s">
        <v>72</v>
      </c>
      <c r="F4" s="41" t="s">
        <v>71</v>
      </c>
      <c r="G4" s="41" t="s">
        <v>72</v>
      </c>
      <c r="H4" s="41" t="s">
        <v>71</v>
      </c>
      <c r="I4" s="41" t="s">
        <v>72</v>
      </c>
    </row>
    <row r="5" spans="1:9" x14ac:dyDescent="0.35">
      <c r="A5" s="49" t="s">
        <v>214</v>
      </c>
      <c r="B5" s="50" t="s">
        <v>227</v>
      </c>
      <c r="C5" s="50" t="s">
        <v>227</v>
      </c>
      <c r="D5" s="51">
        <v>0.158</v>
      </c>
      <c r="E5" s="51">
        <v>0.84199999999999997</v>
      </c>
      <c r="F5" s="51">
        <v>0.26300000000000001</v>
      </c>
      <c r="G5" s="51">
        <v>0.73699999999999999</v>
      </c>
      <c r="H5" s="51">
        <v>0.29399999999999998</v>
      </c>
      <c r="I5" s="51">
        <v>0.70599999999999996</v>
      </c>
    </row>
    <row r="6" spans="1:9" x14ac:dyDescent="0.35">
      <c r="A6" s="49" t="s">
        <v>215</v>
      </c>
      <c r="B6" s="52">
        <v>0</v>
      </c>
      <c r="C6" s="53">
        <v>1</v>
      </c>
      <c r="D6" s="51">
        <v>0.36499999999999999</v>
      </c>
      <c r="E6" s="51">
        <v>0.63500000000000001</v>
      </c>
      <c r="F6" s="51">
        <v>0.41899999999999998</v>
      </c>
      <c r="G6" s="51">
        <v>0.58099999999999996</v>
      </c>
      <c r="H6" s="51">
        <v>0.44500000000000001</v>
      </c>
      <c r="I6" s="51">
        <v>0.55500000000000005</v>
      </c>
    </row>
    <row r="7" spans="1:9" x14ac:dyDescent="0.35">
      <c r="A7" s="49" t="s">
        <v>216</v>
      </c>
      <c r="B7" s="50" t="s">
        <v>233</v>
      </c>
      <c r="C7" s="50" t="s">
        <v>233</v>
      </c>
      <c r="D7" s="51" t="s">
        <v>233</v>
      </c>
      <c r="E7" s="50" t="s">
        <v>233</v>
      </c>
      <c r="F7" s="51">
        <v>0.57099999999999995</v>
      </c>
      <c r="G7" s="51">
        <v>0.42899999999999999</v>
      </c>
      <c r="H7" s="51">
        <v>0.49399999999999999</v>
      </c>
      <c r="I7" s="51">
        <v>0.50600000000000001</v>
      </c>
    </row>
    <row r="8" spans="1:9" x14ac:dyDescent="0.35">
      <c r="A8" s="49" t="s">
        <v>234</v>
      </c>
      <c r="B8" s="53">
        <v>1</v>
      </c>
      <c r="C8" s="51">
        <v>0</v>
      </c>
      <c r="D8" s="51">
        <v>0.45400000000000001</v>
      </c>
      <c r="E8" s="52">
        <v>0.54600000000000004</v>
      </c>
      <c r="F8" s="51">
        <v>1</v>
      </c>
      <c r="G8" s="51">
        <v>0</v>
      </c>
      <c r="H8" s="51">
        <v>0.47099999999999997</v>
      </c>
      <c r="I8" s="51">
        <v>0.52900000000000003</v>
      </c>
    </row>
    <row r="9" spans="1:9" x14ac:dyDescent="0.35">
      <c r="A9" s="49" t="s">
        <v>235</v>
      </c>
      <c r="B9" s="51">
        <v>0.995</v>
      </c>
      <c r="C9" s="51">
        <v>5.0000000000000001E-3</v>
      </c>
      <c r="D9" s="51">
        <v>0.378</v>
      </c>
      <c r="E9" s="52">
        <v>0.622</v>
      </c>
      <c r="F9" s="51">
        <v>0.995</v>
      </c>
      <c r="G9" s="51">
        <v>5.0000000000000001E-3</v>
      </c>
      <c r="H9" s="51">
        <v>0.46200000000000002</v>
      </c>
      <c r="I9" s="51">
        <v>0.53800000000000003</v>
      </c>
    </row>
    <row r="10" spans="1:9" x14ac:dyDescent="0.35">
      <c r="A10" s="49" t="s">
        <v>224</v>
      </c>
      <c r="B10" s="51">
        <v>0.97699999999999998</v>
      </c>
      <c r="C10" s="51">
        <v>2.3E-2</v>
      </c>
      <c r="D10" s="51">
        <v>0.42599999999999999</v>
      </c>
      <c r="E10" s="52">
        <v>0.57399999999999995</v>
      </c>
      <c r="F10" s="51">
        <v>0.97699999999999998</v>
      </c>
      <c r="G10" s="51">
        <v>2.3E-2</v>
      </c>
      <c r="H10" s="51">
        <v>0.51900000000000002</v>
      </c>
      <c r="I10" s="51">
        <v>0.48099999999999998</v>
      </c>
    </row>
    <row r="11" spans="1:9" x14ac:dyDescent="0.35">
      <c r="A11" s="54" t="s">
        <v>78</v>
      </c>
      <c r="B11" s="55">
        <v>0.249</v>
      </c>
      <c r="C11" s="55">
        <v>0.751</v>
      </c>
      <c r="D11" s="55">
        <v>0.41899999999999998</v>
      </c>
      <c r="E11" s="55">
        <v>0.58099999999999996</v>
      </c>
      <c r="F11" s="55">
        <v>0.42299999999999999</v>
      </c>
      <c r="G11" s="55">
        <v>0.57699999999999996</v>
      </c>
      <c r="H11" s="55">
        <v>0.38700000000000001</v>
      </c>
      <c r="I11" s="55">
        <v>0.61299999999999999</v>
      </c>
    </row>
    <row r="13" spans="1:9" x14ac:dyDescent="0.35">
      <c r="A13" s="4" t="s">
        <v>225</v>
      </c>
    </row>
    <row r="16" spans="1:9" x14ac:dyDescent="0.35">
      <c r="A16" s="107" t="s">
        <v>69</v>
      </c>
    </row>
  </sheetData>
  <mergeCells count="5">
    <mergeCell ref="A3:A4"/>
    <mergeCell ref="B3:C3"/>
    <mergeCell ref="D3:E3"/>
    <mergeCell ref="F3:G3"/>
    <mergeCell ref="H3:I3"/>
  </mergeCells>
  <hyperlinks>
    <hyperlink ref="A16" location="Indice!A1" display="Indice" xr:uid="{FE5104D4-BD6D-490B-89C1-057FC6FB4CEB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C4797-ADCD-499E-B047-121036DA1AA5}">
  <dimension ref="A1:M74"/>
  <sheetViews>
    <sheetView zoomScale="102" zoomScaleNormal="102" workbookViewId="0">
      <selection activeCell="F27" sqref="F27"/>
    </sheetView>
  </sheetViews>
  <sheetFormatPr defaultColWidth="8.90625" defaultRowHeight="14.5" x14ac:dyDescent="0.35"/>
  <cols>
    <col min="1" max="1" width="8.90625" style="108"/>
    <col min="2" max="7" width="9.81640625" style="108" customWidth="1"/>
    <col min="8" max="16384" width="8.90625" style="108"/>
  </cols>
  <sheetData>
    <row r="1" spans="1:1" s="22" customFormat="1" ht="13" x14ac:dyDescent="0.3">
      <c r="A1" s="22" t="s">
        <v>23</v>
      </c>
    </row>
    <row r="26" spans="11:13" x14ac:dyDescent="0.35">
      <c r="K26" s="196"/>
      <c r="L26" s="196"/>
      <c r="M26" s="196"/>
    </row>
    <row r="27" spans="11:13" x14ac:dyDescent="0.35">
      <c r="K27" s="196"/>
      <c r="L27" s="196"/>
      <c r="M27" s="196"/>
    </row>
    <row r="28" spans="11:13" x14ac:dyDescent="0.35">
      <c r="K28" s="196"/>
      <c r="L28" s="196"/>
      <c r="M28" s="196"/>
    </row>
    <row r="29" spans="11:13" x14ac:dyDescent="0.35">
      <c r="K29" s="196"/>
      <c r="L29" s="196"/>
      <c r="M29" s="196"/>
    </row>
    <row r="30" spans="11:13" x14ac:dyDescent="0.35">
      <c r="K30" s="196"/>
      <c r="L30" s="196"/>
      <c r="M30" s="196"/>
    </row>
    <row r="31" spans="11:13" x14ac:dyDescent="0.35">
      <c r="K31" s="196"/>
      <c r="L31" s="196"/>
      <c r="M31" s="196"/>
    </row>
    <row r="32" spans="11:13" x14ac:dyDescent="0.35">
      <c r="K32" s="196"/>
      <c r="L32" s="196"/>
      <c r="M32" s="196"/>
    </row>
    <row r="33" spans="1:13" x14ac:dyDescent="0.35">
      <c r="K33" s="196"/>
      <c r="L33" s="196"/>
      <c r="M33" s="196"/>
    </row>
    <row r="34" spans="1:13" x14ac:dyDescent="0.35">
      <c r="A34" s="4" t="s">
        <v>225</v>
      </c>
      <c r="K34" s="196"/>
      <c r="L34" s="196"/>
      <c r="M34" s="196"/>
    </row>
    <row r="35" spans="1:13" x14ac:dyDescent="0.35">
      <c r="A35" s="4"/>
      <c r="K35" s="196"/>
      <c r="L35" s="196"/>
      <c r="M35" s="196"/>
    </row>
    <row r="36" spans="1:13" x14ac:dyDescent="0.35">
      <c r="K36" s="196"/>
      <c r="L36" s="196"/>
      <c r="M36" s="196"/>
    </row>
    <row r="37" spans="1:13" x14ac:dyDescent="0.35">
      <c r="A37" s="265" t="s">
        <v>450</v>
      </c>
      <c r="B37" s="267" t="s">
        <v>451</v>
      </c>
      <c r="C37" s="268"/>
      <c r="D37" s="267" t="s">
        <v>452</v>
      </c>
      <c r="E37" s="268"/>
      <c r="F37" s="267" t="s">
        <v>453</v>
      </c>
      <c r="G37" s="268"/>
      <c r="H37" s="267" t="s">
        <v>454</v>
      </c>
      <c r="I37" s="268"/>
      <c r="K37" s="196"/>
      <c r="L37" s="196"/>
      <c r="M37" s="196"/>
    </row>
    <row r="38" spans="1:13" x14ac:dyDescent="0.35">
      <c r="A38" s="266"/>
      <c r="B38" s="142" t="s">
        <v>62</v>
      </c>
      <c r="C38" s="142" t="s">
        <v>63</v>
      </c>
      <c r="D38" s="142" t="s">
        <v>62</v>
      </c>
      <c r="E38" s="142" t="s">
        <v>63</v>
      </c>
      <c r="F38" s="142" t="s">
        <v>62</v>
      </c>
      <c r="G38" s="142" t="s">
        <v>63</v>
      </c>
      <c r="H38" s="142" t="s">
        <v>62</v>
      </c>
      <c r="I38" s="142" t="s">
        <v>63</v>
      </c>
      <c r="K38" s="196"/>
      <c r="L38" s="196"/>
      <c r="M38" s="196"/>
    </row>
    <row r="39" spans="1:13" ht="13" customHeight="1" x14ac:dyDescent="0.35">
      <c r="A39" s="145" t="s">
        <v>436</v>
      </c>
      <c r="B39" s="146">
        <v>0.19400000000000001</v>
      </c>
      <c r="C39" s="146">
        <v>0.80600000000000005</v>
      </c>
      <c r="D39" s="146">
        <v>0.35699999999999998</v>
      </c>
      <c r="E39" s="146">
        <v>0.64300000000000002</v>
      </c>
      <c r="F39" s="146">
        <v>0.45100000000000001</v>
      </c>
      <c r="G39" s="146">
        <v>0.54900000000000004</v>
      </c>
      <c r="H39" s="146">
        <v>0.27600000000000002</v>
      </c>
      <c r="I39" s="146">
        <v>0.72399999999999998</v>
      </c>
      <c r="K39" s="196"/>
      <c r="L39" s="196"/>
      <c r="M39" s="196"/>
    </row>
    <row r="40" spans="1:13" ht="13" customHeight="1" x14ac:dyDescent="0.35">
      <c r="A40" s="145" t="s">
        <v>437</v>
      </c>
      <c r="B40" s="146">
        <v>0.121</v>
      </c>
      <c r="C40" s="146">
        <v>0.879</v>
      </c>
      <c r="D40" s="146">
        <v>0.214</v>
      </c>
      <c r="E40" s="146">
        <v>0.78600000000000003</v>
      </c>
      <c r="F40" s="146">
        <v>0.29299999999999998</v>
      </c>
      <c r="G40" s="146">
        <v>0.70699999999999996</v>
      </c>
      <c r="H40" s="146">
        <v>0.23699999999999999</v>
      </c>
      <c r="I40" s="146">
        <v>0.76300000000000001</v>
      </c>
      <c r="K40" s="196"/>
      <c r="L40" s="196"/>
      <c r="M40" s="196"/>
    </row>
    <row r="41" spans="1:13" ht="13" customHeight="1" x14ac:dyDescent="0.35">
      <c r="A41" s="145" t="s">
        <v>438</v>
      </c>
      <c r="B41" s="146">
        <v>0.27900000000000003</v>
      </c>
      <c r="C41" s="146">
        <v>0.72099999999999997</v>
      </c>
      <c r="D41" s="146">
        <v>0.47799999999999998</v>
      </c>
      <c r="E41" s="146">
        <v>0.52200000000000002</v>
      </c>
      <c r="F41" s="146">
        <v>0.64300000000000002</v>
      </c>
      <c r="G41" s="146">
        <v>0.35699999999999998</v>
      </c>
      <c r="H41" s="146">
        <v>0.52200000000000002</v>
      </c>
      <c r="I41" s="146">
        <v>0.47799999999999998</v>
      </c>
    </row>
    <row r="42" spans="1:13" ht="13" customHeight="1" x14ac:dyDescent="0.35">
      <c r="A42" s="145" t="s">
        <v>439</v>
      </c>
      <c r="B42" s="146">
        <v>0.18</v>
      </c>
      <c r="C42" s="146">
        <v>0.82</v>
      </c>
      <c r="D42" s="146">
        <v>0.30499999999999999</v>
      </c>
      <c r="E42" s="146">
        <v>0.69499999999999995</v>
      </c>
      <c r="F42" s="146">
        <v>0.35799999999999998</v>
      </c>
      <c r="G42" s="146">
        <v>0.64200000000000002</v>
      </c>
      <c r="H42" s="146">
        <v>0.313</v>
      </c>
      <c r="I42" s="146">
        <v>0.68700000000000006</v>
      </c>
    </row>
    <row r="43" spans="1:13" ht="13" customHeight="1" x14ac:dyDescent="0.35">
      <c r="A43" s="145" t="s">
        <v>440</v>
      </c>
      <c r="B43" s="146">
        <v>0.34</v>
      </c>
      <c r="C43" s="146">
        <v>0.66</v>
      </c>
      <c r="D43" s="146">
        <v>0.53400000000000003</v>
      </c>
      <c r="E43" s="146">
        <v>0.46600000000000003</v>
      </c>
      <c r="F43" s="146">
        <v>0.66500000000000004</v>
      </c>
      <c r="G43" s="146">
        <v>0.33500000000000002</v>
      </c>
      <c r="H43" s="146">
        <v>0.57499999999999996</v>
      </c>
      <c r="I43" s="146">
        <v>0.42499999999999999</v>
      </c>
    </row>
    <row r="44" spans="1:13" ht="13" customHeight="1" x14ac:dyDescent="0.35">
      <c r="A44" s="145" t="s">
        <v>441</v>
      </c>
      <c r="B44" s="146">
        <v>0.17100000000000001</v>
      </c>
      <c r="C44" s="146">
        <v>0.82899999999999996</v>
      </c>
      <c r="D44" s="146">
        <v>0.29799999999999999</v>
      </c>
      <c r="E44" s="146">
        <v>0.70199999999999996</v>
      </c>
      <c r="F44" s="146">
        <v>0.44500000000000001</v>
      </c>
      <c r="G44" s="146">
        <v>0.55500000000000005</v>
      </c>
      <c r="H44" s="146">
        <v>0.46899999999999997</v>
      </c>
      <c r="I44" s="146">
        <v>0.53100000000000003</v>
      </c>
    </row>
    <row r="45" spans="1:13" ht="13" customHeight="1" x14ac:dyDescent="0.35">
      <c r="A45" s="145" t="s">
        <v>442</v>
      </c>
      <c r="B45" s="146">
        <v>0.19500000000000001</v>
      </c>
      <c r="C45" s="146">
        <v>0.80500000000000005</v>
      </c>
      <c r="D45" s="146">
        <v>0.42599999999999999</v>
      </c>
      <c r="E45" s="146">
        <v>0.57399999999999995</v>
      </c>
      <c r="F45" s="146">
        <v>0.48399999999999999</v>
      </c>
      <c r="G45" s="146">
        <v>0.51600000000000001</v>
      </c>
      <c r="H45" s="146">
        <v>0.47599999999999998</v>
      </c>
      <c r="I45" s="146">
        <v>0.52400000000000002</v>
      </c>
    </row>
    <row r="46" spans="1:13" ht="13" customHeight="1" x14ac:dyDescent="0.35">
      <c r="A46" s="145" t="s">
        <v>443</v>
      </c>
      <c r="B46" s="146">
        <v>0.20899999999999999</v>
      </c>
      <c r="C46" s="146">
        <v>0.79100000000000004</v>
      </c>
      <c r="D46" s="146">
        <v>0.33200000000000002</v>
      </c>
      <c r="E46" s="146">
        <v>0.66800000000000004</v>
      </c>
      <c r="F46" s="146">
        <v>0.41</v>
      </c>
      <c r="G46" s="146">
        <v>0.59</v>
      </c>
      <c r="H46" s="146">
        <v>0.42299999999999999</v>
      </c>
      <c r="I46" s="146">
        <v>0.57699999999999996</v>
      </c>
    </row>
    <row r="47" spans="1:13" ht="13" customHeight="1" x14ac:dyDescent="0.35">
      <c r="A47" s="145" t="s">
        <v>444</v>
      </c>
      <c r="B47" s="146">
        <v>0.10299999999999999</v>
      </c>
      <c r="C47" s="146">
        <v>0.89700000000000002</v>
      </c>
      <c r="D47" s="146">
        <v>0.183</v>
      </c>
      <c r="E47" s="146">
        <v>0.81699999999999995</v>
      </c>
      <c r="F47" s="146">
        <v>0.22700000000000001</v>
      </c>
      <c r="G47" s="146">
        <v>0.77300000000000002</v>
      </c>
      <c r="H47" s="146">
        <v>0.23100000000000001</v>
      </c>
      <c r="I47" s="146">
        <v>0.76900000000000002</v>
      </c>
    </row>
    <row r="48" spans="1:13" ht="13" customHeight="1" x14ac:dyDescent="0.35">
      <c r="A48" s="145" t="s">
        <v>445</v>
      </c>
      <c r="B48" s="146">
        <v>0.43099999999999999</v>
      </c>
      <c r="C48" s="146">
        <v>0.56899999999999995</v>
      </c>
      <c r="D48" s="146">
        <v>0.55800000000000005</v>
      </c>
      <c r="E48" s="146">
        <v>0.442</v>
      </c>
      <c r="F48" s="146">
        <v>0.626</v>
      </c>
      <c r="G48" s="146">
        <v>0.374</v>
      </c>
      <c r="H48" s="146">
        <v>0.53700000000000003</v>
      </c>
      <c r="I48" s="146">
        <v>0.46300000000000002</v>
      </c>
    </row>
    <row r="49" spans="1:9" ht="13" customHeight="1" x14ac:dyDescent="0.35">
      <c r="A49" s="145" t="s">
        <v>446</v>
      </c>
      <c r="B49" s="146">
        <v>0.36299999999999999</v>
      </c>
      <c r="C49" s="146">
        <v>0.63700000000000001</v>
      </c>
      <c r="D49" s="146">
        <v>0.47599999999999998</v>
      </c>
      <c r="E49" s="146">
        <v>0.52400000000000002</v>
      </c>
      <c r="F49" s="146">
        <v>0.55100000000000005</v>
      </c>
      <c r="G49" s="146">
        <v>0.44900000000000001</v>
      </c>
      <c r="H49" s="146">
        <v>0.49099999999999999</v>
      </c>
      <c r="I49" s="146">
        <v>0.50900000000000001</v>
      </c>
    </row>
    <row r="50" spans="1:9" ht="13" customHeight="1" x14ac:dyDescent="0.35">
      <c r="A50" s="145" t="s">
        <v>447</v>
      </c>
      <c r="B50" s="146">
        <v>0.253</v>
      </c>
      <c r="C50" s="146">
        <v>0.747</v>
      </c>
      <c r="D50" s="146">
        <v>0.41</v>
      </c>
      <c r="E50" s="146">
        <v>0.59</v>
      </c>
      <c r="F50" s="146">
        <v>0.5</v>
      </c>
      <c r="G50" s="146">
        <v>0.5</v>
      </c>
      <c r="H50" s="146">
        <v>0.44900000000000001</v>
      </c>
      <c r="I50" s="146">
        <v>0.55100000000000005</v>
      </c>
    </row>
    <row r="51" spans="1:9" ht="13" customHeight="1" x14ac:dyDescent="0.35">
      <c r="A51" s="145" t="s">
        <v>448</v>
      </c>
      <c r="B51" s="146">
        <v>0.23499999999999999</v>
      </c>
      <c r="C51" s="146">
        <v>0.76500000000000001</v>
      </c>
      <c r="D51" s="146">
        <v>0.41499999999999998</v>
      </c>
      <c r="E51" s="146">
        <v>0.58499999999999996</v>
      </c>
      <c r="F51" s="146">
        <v>0.497</v>
      </c>
      <c r="G51" s="146">
        <v>0.503</v>
      </c>
      <c r="H51" s="146">
        <v>0.46700000000000003</v>
      </c>
      <c r="I51" s="146">
        <v>0.53300000000000003</v>
      </c>
    </row>
    <row r="52" spans="1:9" ht="13" customHeight="1" x14ac:dyDescent="0.35">
      <c r="A52" s="145" t="s">
        <v>449</v>
      </c>
      <c r="B52" s="146">
        <v>0.28299999999999997</v>
      </c>
      <c r="C52" s="146">
        <v>0.71699999999999997</v>
      </c>
      <c r="D52" s="146">
        <v>0.40500000000000003</v>
      </c>
      <c r="E52" s="146">
        <v>0.59499999999999997</v>
      </c>
      <c r="F52" s="146">
        <v>0.495</v>
      </c>
      <c r="G52" s="146">
        <v>0.505</v>
      </c>
      <c r="H52" s="146">
        <v>0.44400000000000001</v>
      </c>
      <c r="I52" s="146">
        <v>0.55600000000000005</v>
      </c>
    </row>
    <row r="53" spans="1:9" ht="13" customHeight="1" x14ac:dyDescent="0.35">
      <c r="A53" s="177" t="s">
        <v>78</v>
      </c>
      <c r="B53" s="178">
        <v>0.23699999999999999</v>
      </c>
      <c r="C53" s="178">
        <v>0.76300000000000001</v>
      </c>
      <c r="D53" s="178">
        <v>0.38400000000000001</v>
      </c>
      <c r="E53" s="178">
        <v>0.61599999999999999</v>
      </c>
      <c r="F53" s="178">
        <v>0.49199999999999999</v>
      </c>
      <c r="G53" s="178">
        <v>0.50800000000000001</v>
      </c>
      <c r="H53" s="178">
        <v>0.42799999999999999</v>
      </c>
      <c r="I53" s="178">
        <v>0.57199999999999995</v>
      </c>
    </row>
    <row r="54" spans="1:9" ht="13" customHeight="1" x14ac:dyDescent="0.35">
      <c r="A54" s="148"/>
      <c r="B54" s="148"/>
      <c r="C54" s="148"/>
      <c r="D54" s="148"/>
      <c r="E54" s="148"/>
      <c r="F54" s="148"/>
      <c r="G54" s="148"/>
      <c r="H54" s="148"/>
      <c r="I54" s="148"/>
    </row>
    <row r="55" spans="1:9" ht="13" customHeight="1" x14ac:dyDescent="0.35">
      <c r="A55" s="265" t="s">
        <v>450</v>
      </c>
      <c r="B55" s="267" t="s">
        <v>451</v>
      </c>
      <c r="C55" s="268"/>
      <c r="D55" s="267" t="s">
        <v>452</v>
      </c>
      <c r="E55" s="268"/>
      <c r="F55" s="267" t="s">
        <v>453</v>
      </c>
      <c r="G55" s="268"/>
      <c r="H55" s="267" t="s">
        <v>454</v>
      </c>
      <c r="I55" s="268"/>
    </row>
    <row r="56" spans="1:9" ht="13" customHeight="1" x14ac:dyDescent="0.35">
      <c r="A56" s="266"/>
      <c r="B56" s="142" t="s">
        <v>62</v>
      </c>
      <c r="C56" s="142" t="s">
        <v>63</v>
      </c>
      <c r="D56" s="142" t="s">
        <v>62</v>
      </c>
      <c r="E56" s="142" t="s">
        <v>63</v>
      </c>
      <c r="F56" s="142" t="s">
        <v>62</v>
      </c>
      <c r="G56" s="142" t="s">
        <v>63</v>
      </c>
      <c r="H56" s="142" t="s">
        <v>62</v>
      </c>
      <c r="I56" s="142" t="s">
        <v>63</v>
      </c>
    </row>
    <row r="57" spans="1:9" ht="13" customHeight="1" x14ac:dyDescent="0.35">
      <c r="A57" s="145" t="s">
        <v>436</v>
      </c>
      <c r="B57" s="197">
        <v>162</v>
      </c>
      <c r="C57" s="197">
        <v>671</v>
      </c>
      <c r="D57" s="197">
        <v>408</v>
      </c>
      <c r="E57" s="197">
        <v>735</v>
      </c>
      <c r="F57" s="197">
        <v>291</v>
      </c>
      <c r="G57" s="197">
        <v>354</v>
      </c>
      <c r="H57" s="197">
        <v>110</v>
      </c>
      <c r="I57" s="197">
        <v>288</v>
      </c>
    </row>
    <row r="58" spans="1:9" ht="13" customHeight="1" x14ac:dyDescent="0.35">
      <c r="A58" s="145" t="s">
        <v>437</v>
      </c>
      <c r="B58" s="197">
        <v>59</v>
      </c>
      <c r="C58" s="197">
        <v>429</v>
      </c>
      <c r="D58" s="197">
        <v>214</v>
      </c>
      <c r="E58" s="197">
        <v>787</v>
      </c>
      <c r="F58" s="197">
        <v>101</v>
      </c>
      <c r="G58" s="197">
        <v>244</v>
      </c>
      <c r="H58" s="197">
        <v>89</v>
      </c>
      <c r="I58" s="197">
        <v>286</v>
      </c>
    </row>
    <row r="59" spans="1:9" ht="13" customHeight="1" x14ac:dyDescent="0.35">
      <c r="A59" s="145" t="s">
        <v>438</v>
      </c>
      <c r="B59" s="197">
        <v>154</v>
      </c>
      <c r="C59" s="197">
        <v>397</v>
      </c>
      <c r="D59" s="197">
        <v>571</v>
      </c>
      <c r="E59" s="197">
        <v>623</v>
      </c>
      <c r="F59" s="197">
        <v>439</v>
      </c>
      <c r="G59" s="197">
        <v>244</v>
      </c>
      <c r="H59" s="197">
        <v>190</v>
      </c>
      <c r="I59" s="197">
        <v>174</v>
      </c>
    </row>
    <row r="60" spans="1:9" ht="13" customHeight="1" x14ac:dyDescent="0.35">
      <c r="A60" s="145" t="s">
        <v>439</v>
      </c>
      <c r="B60" s="197">
        <v>35</v>
      </c>
      <c r="C60" s="197">
        <v>159</v>
      </c>
      <c r="D60" s="197">
        <v>138</v>
      </c>
      <c r="E60" s="197">
        <v>314</v>
      </c>
      <c r="F60" s="197">
        <v>87</v>
      </c>
      <c r="G60" s="197">
        <v>156</v>
      </c>
      <c r="H60" s="197">
        <v>42</v>
      </c>
      <c r="I60" s="197">
        <v>92</v>
      </c>
    </row>
    <row r="61" spans="1:9" ht="13" customHeight="1" x14ac:dyDescent="0.35">
      <c r="A61" s="145" t="s">
        <v>440</v>
      </c>
      <c r="B61" s="197">
        <v>321</v>
      </c>
      <c r="C61" s="197">
        <v>622</v>
      </c>
      <c r="D61" s="197">
        <v>868</v>
      </c>
      <c r="E61" s="197">
        <v>757</v>
      </c>
      <c r="F61" s="197">
        <v>929</v>
      </c>
      <c r="G61" s="197">
        <v>469</v>
      </c>
      <c r="H61" s="197">
        <v>397</v>
      </c>
      <c r="I61" s="197">
        <v>294</v>
      </c>
    </row>
    <row r="62" spans="1:9" ht="13" customHeight="1" x14ac:dyDescent="0.35">
      <c r="A62" s="145" t="s">
        <v>441</v>
      </c>
      <c r="B62" s="197">
        <v>314</v>
      </c>
      <c r="C62" s="197">
        <v>1521</v>
      </c>
      <c r="D62" s="197">
        <v>938</v>
      </c>
      <c r="E62" s="197">
        <v>2210</v>
      </c>
      <c r="F62" s="197">
        <v>1215</v>
      </c>
      <c r="G62" s="197">
        <v>1517</v>
      </c>
      <c r="H62" s="197">
        <v>538</v>
      </c>
      <c r="I62" s="197">
        <v>609</v>
      </c>
    </row>
    <row r="63" spans="1:9" ht="13" customHeight="1" x14ac:dyDescent="0.35">
      <c r="A63" s="145" t="s">
        <v>442</v>
      </c>
      <c r="B63" s="197">
        <v>135</v>
      </c>
      <c r="C63" s="197">
        <v>559</v>
      </c>
      <c r="D63" s="197">
        <v>487</v>
      </c>
      <c r="E63" s="197">
        <v>657</v>
      </c>
      <c r="F63" s="197">
        <v>370</v>
      </c>
      <c r="G63" s="197">
        <v>395</v>
      </c>
      <c r="H63" s="197">
        <v>186</v>
      </c>
      <c r="I63" s="197">
        <v>205</v>
      </c>
    </row>
    <row r="64" spans="1:9" ht="13" customHeight="1" x14ac:dyDescent="0.35">
      <c r="A64" s="145" t="s">
        <v>443</v>
      </c>
      <c r="B64" s="197">
        <v>163</v>
      </c>
      <c r="C64" s="197">
        <v>616</v>
      </c>
      <c r="D64" s="197">
        <v>474</v>
      </c>
      <c r="E64" s="197">
        <v>954</v>
      </c>
      <c r="F64" s="197">
        <v>291</v>
      </c>
      <c r="G64" s="197">
        <v>419</v>
      </c>
      <c r="H64" s="197">
        <v>202</v>
      </c>
      <c r="I64" s="197">
        <v>275</v>
      </c>
    </row>
    <row r="65" spans="1:9" ht="13" customHeight="1" x14ac:dyDescent="0.35">
      <c r="A65" s="145" t="s">
        <v>444</v>
      </c>
      <c r="B65" s="197">
        <v>157</v>
      </c>
      <c r="C65" s="197">
        <v>1369</v>
      </c>
      <c r="D65" s="197">
        <v>388</v>
      </c>
      <c r="E65" s="197">
        <v>1733</v>
      </c>
      <c r="F65" s="197">
        <v>189</v>
      </c>
      <c r="G65" s="197">
        <v>642</v>
      </c>
      <c r="H65" s="197">
        <v>236</v>
      </c>
      <c r="I65" s="197">
        <v>784</v>
      </c>
    </row>
    <row r="66" spans="1:9" ht="13" customHeight="1" x14ac:dyDescent="0.35">
      <c r="A66" s="145" t="s">
        <v>445</v>
      </c>
      <c r="B66" s="197">
        <v>438</v>
      </c>
      <c r="C66" s="197">
        <v>579</v>
      </c>
      <c r="D66" s="197">
        <v>1095</v>
      </c>
      <c r="E66" s="197">
        <v>867</v>
      </c>
      <c r="F66" s="197">
        <v>600</v>
      </c>
      <c r="G66" s="197">
        <v>359</v>
      </c>
      <c r="H66" s="197">
        <v>353</v>
      </c>
      <c r="I66" s="197">
        <v>304</v>
      </c>
    </row>
    <row r="67" spans="1:9" ht="13" customHeight="1" x14ac:dyDescent="0.35">
      <c r="A67" s="145" t="s">
        <v>446</v>
      </c>
      <c r="B67" s="197">
        <v>370</v>
      </c>
      <c r="C67" s="197">
        <v>648</v>
      </c>
      <c r="D67" s="197">
        <v>835</v>
      </c>
      <c r="E67" s="197">
        <v>919</v>
      </c>
      <c r="F67" s="197">
        <v>468</v>
      </c>
      <c r="G67" s="197">
        <v>381</v>
      </c>
      <c r="H67" s="197">
        <v>311</v>
      </c>
      <c r="I67" s="197">
        <v>323</v>
      </c>
    </row>
    <row r="68" spans="1:9" ht="13" customHeight="1" x14ac:dyDescent="0.35">
      <c r="A68" s="145" t="s">
        <v>447</v>
      </c>
      <c r="B68" s="197">
        <v>376</v>
      </c>
      <c r="C68" s="197">
        <v>1109</v>
      </c>
      <c r="D68" s="197">
        <v>590</v>
      </c>
      <c r="E68" s="197">
        <v>850</v>
      </c>
      <c r="F68" s="197">
        <v>574</v>
      </c>
      <c r="G68" s="197">
        <v>575</v>
      </c>
      <c r="H68" s="197">
        <v>188</v>
      </c>
      <c r="I68" s="197">
        <v>231</v>
      </c>
    </row>
    <row r="69" spans="1:9" ht="13" customHeight="1" x14ac:dyDescent="0.35">
      <c r="A69" s="145" t="s">
        <v>448</v>
      </c>
      <c r="B69" s="197">
        <v>347</v>
      </c>
      <c r="C69" s="197">
        <v>1128</v>
      </c>
      <c r="D69" s="197">
        <v>731</v>
      </c>
      <c r="E69" s="197">
        <v>1029</v>
      </c>
      <c r="F69" s="197">
        <v>428</v>
      </c>
      <c r="G69" s="197">
        <v>433</v>
      </c>
      <c r="H69" s="197">
        <v>317</v>
      </c>
      <c r="I69" s="197">
        <v>362</v>
      </c>
    </row>
    <row r="70" spans="1:9" ht="13" customHeight="1" x14ac:dyDescent="0.35">
      <c r="A70" s="145" t="s">
        <v>449</v>
      </c>
      <c r="B70" s="197">
        <v>97</v>
      </c>
      <c r="C70" s="197">
        <v>246</v>
      </c>
      <c r="D70" s="197">
        <v>247</v>
      </c>
      <c r="E70" s="197">
        <v>363</v>
      </c>
      <c r="F70" s="197">
        <v>213</v>
      </c>
      <c r="G70" s="197">
        <v>217</v>
      </c>
      <c r="H70" s="197">
        <v>114</v>
      </c>
      <c r="I70" s="197">
        <v>143</v>
      </c>
    </row>
    <row r="71" spans="1:9" ht="11.4" customHeight="1" x14ac:dyDescent="0.35">
      <c r="A71" s="177" t="s">
        <v>78</v>
      </c>
      <c r="B71" s="198">
        <v>3128</v>
      </c>
      <c r="C71" s="198">
        <v>10053</v>
      </c>
      <c r="D71" s="198">
        <v>7984</v>
      </c>
      <c r="E71" s="198">
        <v>12798</v>
      </c>
      <c r="F71" s="198">
        <v>6195</v>
      </c>
      <c r="G71" s="198">
        <v>6405</v>
      </c>
      <c r="H71" s="198">
        <v>3273</v>
      </c>
      <c r="I71" s="198">
        <v>4370</v>
      </c>
    </row>
    <row r="72" spans="1:9" ht="11.4" customHeight="1" x14ac:dyDescent="0.35">
      <c r="A72" s="199"/>
      <c r="B72" s="200"/>
      <c r="C72" s="200"/>
      <c r="D72" s="200"/>
      <c r="E72" s="200"/>
      <c r="F72" s="200"/>
      <c r="G72" s="200"/>
      <c r="H72" s="200"/>
      <c r="I72" s="200"/>
    </row>
    <row r="74" spans="1:9" x14ac:dyDescent="0.35">
      <c r="A74" s="107" t="s">
        <v>69</v>
      </c>
    </row>
  </sheetData>
  <mergeCells count="10">
    <mergeCell ref="A55:A56"/>
    <mergeCell ref="B55:C55"/>
    <mergeCell ref="D55:E55"/>
    <mergeCell ref="F55:G55"/>
    <mergeCell ref="H55:I55"/>
    <mergeCell ref="A37:A38"/>
    <mergeCell ref="B37:C37"/>
    <mergeCell ref="D37:E37"/>
    <mergeCell ref="F37:G37"/>
    <mergeCell ref="H37:I37"/>
  </mergeCells>
  <phoneticPr fontId="28" type="noConversion"/>
  <hyperlinks>
    <hyperlink ref="A74" location="Indice!A1" display="Indice" xr:uid="{9016AC68-560D-4CB2-8E32-8523A6E61D2F}"/>
  </hyperlink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87940-50CF-47B1-A70B-716C79B9E78C}">
  <dimension ref="A1:R74"/>
  <sheetViews>
    <sheetView zoomScale="102" zoomScaleNormal="102" workbookViewId="0">
      <selection activeCell="F27" sqref="F27"/>
    </sheetView>
  </sheetViews>
  <sheetFormatPr defaultColWidth="8.90625" defaultRowHeight="14.5" x14ac:dyDescent="0.35"/>
  <cols>
    <col min="1" max="1" width="8.90625" style="108"/>
    <col min="2" max="9" width="9.453125" style="108" customWidth="1"/>
    <col min="10" max="16384" width="8.90625" style="108"/>
  </cols>
  <sheetData>
    <row r="1" spans="1:1" s="22" customFormat="1" ht="13" x14ac:dyDescent="0.3">
      <c r="A1" s="22" t="s">
        <v>24</v>
      </c>
    </row>
    <row r="34" spans="1:18" x14ac:dyDescent="0.35">
      <c r="A34" s="4" t="s">
        <v>225</v>
      </c>
    </row>
    <row r="35" spans="1:18" x14ac:dyDescent="0.35">
      <c r="A35" s="4"/>
    </row>
    <row r="37" spans="1:18" x14ac:dyDescent="0.35">
      <c r="A37" s="265" t="s">
        <v>450</v>
      </c>
      <c r="B37" s="267" t="s">
        <v>451</v>
      </c>
      <c r="C37" s="268"/>
      <c r="D37" s="267" t="s">
        <v>452</v>
      </c>
      <c r="E37" s="268"/>
      <c r="F37" s="267" t="s">
        <v>453</v>
      </c>
      <c r="G37" s="268"/>
      <c r="H37" s="267" t="s">
        <v>454</v>
      </c>
      <c r="I37" s="268"/>
    </row>
    <row r="38" spans="1:18" x14ac:dyDescent="0.35">
      <c r="A38" s="266"/>
      <c r="B38" s="142" t="s">
        <v>62</v>
      </c>
      <c r="C38" s="142" t="s">
        <v>63</v>
      </c>
      <c r="D38" s="142" t="s">
        <v>62</v>
      </c>
      <c r="E38" s="142" t="s">
        <v>63</v>
      </c>
      <c r="F38" s="142" t="s">
        <v>62</v>
      </c>
      <c r="G38" s="142" t="s">
        <v>63</v>
      </c>
      <c r="H38" s="142" t="s">
        <v>62</v>
      </c>
      <c r="I38" s="142" t="s">
        <v>63</v>
      </c>
    </row>
    <row r="39" spans="1:18" ht="13" customHeight="1" x14ac:dyDescent="0.35">
      <c r="A39" s="145" t="s">
        <v>436</v>
      </c>
      <c r="B39" s="146">
        <v>0.20599999999999999</v>
      </c>
      <c r="C39" s="146">
        <v>0.79400000000000004</v>
      </c>
      <c r="D39" s="146">
        <v>0.34</v>
      </c>
      <c r="E39" s="146">
        <v>0.66</v>
      </c>
      <c r="F39" s="146">
        <v>0.38700000000000001</v>
      </c>
      <c r="G39" s="146">
        <v>0.61299999999999999</v>
      </c>
      <c r="H39" s="146">
        <v>0.26500000000000001</v>
      </c>
      <c r="I39" s="146">
        <v>0.73499999999999999</v>
      </c>
      <c r="K39" s="125"/>
      <c r="L39" s="125"/>
      <c r="M39" s="125"/>
      <c r="N39" s="125"/>
      <c r="O39" s="125"/>
      <c r="P39" s="125"/>
      <c r="Q39" s="125"/>
      <c r="R39" s="125"/>
    </row>
    <row r="40" spans="1:18" ht="13" customHeight="1" x14ac:dyDescent="0.35">
      <c r="A40" s="145" t="s">
        <v>437</v>
      </c>
      <c r="B40" s="146">
        <v>0.158</v>
      </c>
      <c r="C40" s="146">
        <v>0.84199999999999997</v>
      </c>
      <c r="D40" s="146">
        <v>0.23400000000000001</v>
      </c>
      <c r="E40" s="146">
        <v>0.76600000000000001</v>
      </c>
      <c r="F40" s="146">
        <v>0.32600000000000001</v>
      </c>
      <c r="G40" s="146">
        <v>0.67400000000000004</v>
      </c>
      <c r="H40" s="146">
        <v>0.28899999999999998</v>
      </c>
      <c r="I40" s="146">
        <v>0.71099999999999997</v>
      </c>
      <c r="K40" s="125"/>
      <c r="L40" s="125"/>
      <c r="M40" s="125"/>
      <c r="N40" s="125"/>
      <c r="O40" s="125"/>
      <c r="P40" s="125"/>
      <c r="Q40" s="125"/>
      <c r="R40" s="125"/>
    </row>
    <row r="41" spans="1:18" ht="13" customHeight="1" x14ac:dyDescent="0.35">
      <c r="A41" s="145" t="s">
        <v>438</v>
      </c>
      <c r="B41" s="146">
        <v>0.38400000000000001</v>
      </c>
      <c r="C41" s="146">
        <v>0.61599999999999999</v>
      </c>
      <c r="D41" s="146">
        <v>0.52500000000000002</v>
      </c>
      <c r="E41" s="146">
        <v>0.47499999999999998</v>
      </c>
      <c r="F41" s="146">
        <v>0.65800000000000003</v>
      </c>
      <c r="G41" s="146">
        <v>0.34200000000000003</v>
      </c>
      <c r="H41" s="146">
        <v>0.52600000000000002</v>
      </c>
      <c r="I41" s="146">
        <v>0.47399999999999998</v>
      </c>
      <c r="K41" s="125"/>
      <c r="L41" s="125"/>
      <c r="M41" s="125"/>
      <c r="N41" s="125"/>
      <c r="O41" s="125"/>
      <c r="P41" s="125"/>
      <c r="Q41" s="125"/>
      <c r="R41" s="125"/>
    </row>
    <row r="42" spans="1:18" ht="13" customHeight="1" x14ac:dyDescent="0.35">
      <c r="A42" s="145" t="s">
        <v>439</v>
      </c>
      <c r="B42" s="146">
        <v>0.192</v>
      </c>
      <c r="C42" s="146">
        <v>0.80800000000000005</v>
      </c>
      <c r="D42" s="146">
        <v>0.315</v>
      </c>
      <c r="E42" s="146">
        <v>0.68500000000000005</v>
      </c>
      <c r="F42" s="146">
        <v>0.27500000000000002</v>
      </c>
      <c r="G42" s="146">
        <v>0.72499999999999998</v>
      </c>
      <c r="H42" s="146">
        <v>0.371</v>
      </c>
      <c r="I42" s="146">
        <v>0.629</v>
      </c>
      <c r="K42" s="125"/>
      <c r="L42" s="125"/>
      <c r="M42" s="125"/>
      <c r="N42" s="125"/>
      <c r="O42" s="125"/>
      <c r="P42" s="125"/>
      <c r="Q42" s="125"/>
      <c r="R42" s="125"/>
    </row>
    <row r="43" spans="1:18" ht="13" customHeight="1" x14ac:dyDescent="0.35">
      <c r="A43" s="145" t="s">
        <v>440</v>
      </c>
      <c r="B43" s="146">
        <v>0.40699999999999997</v>
      </c>
      <c r="C43" s="146">
        <v>0.59299999999999997</v>
      </c>
      <c r="D43" s="146">
        <v>0.58199999999999996</v>
      </c>
      <c r="E43" s="146">
        <v>0.41799999999999998</v>
      </c>
      <c r="F43" s="146">
        <v>0.68</v>
      </c>
      <c r="G43" s="146">
        <v>0.32</v>
      </c>
      <c r="H43" s="146">
        <v>0.63200000000000001</v>
      </c>
      <c r="I43" s="146">
        <v>0.36799999999999999</v>
      </c>
      <c r="K43" s="125"/>
      <c r="L43" s="125"/>
      <c r="M43" s="125"/>
      <c r="N43" s="125"/>
      <c r="O43" s="125"/>
      <c r="P43" s="125"/>
      <c r="Q43" s="125"/>
      <c r="R43" s="125"/>
    </row>
    <row r="44" spans="1:18" ht="13" customHeight="1" x14ac:dyDescent="0.35">
      <c r="A44" s="145" t="s">
        <v>441</v>
      </c>
      <c r="B44" s="146">
        <v>0.22900000000000001</v>
      </c>
      <c r="C44" s="146">
        <v>0.77100000000000002</v>
      </c>
      <c r="D44" s="146">
        <v>0.39200000000000002</v>
      </c>
      <c r="E44" s="146">
        <v>0.60799999999999998</v>
      </c>
      <c r="F44" s="146">
        <v>0.48599999999999999</v>
      </c>
      <c r="G44" s="146">
        <v>0.51400000000000001</v>
      </c>
      <c r="H44" s="146">
        <v>0.503</v>
      </c>
      <c r="I44" s="146">
        <v>0.497</v>
      </c>
      <c r="K44" s="125"/>
      <c r="L44" s="125"/>
      <c r="M44" s="125"/>
      <c r="N44" s="125"/>
      <c r="O44" s="125"/>
      <c r="P44" s="125"/>
      <c r="Q44" s="125"/>
      <c r="R44" s="125"/>
    </row>
    <row r="45" spans="1:18" ht="13" customHeight="1" x14ac:dyDescent="0.35">
      <c r="A45" s="145" t="s">
        <v>442</v>
      </c>
      <c r="B45" s="146">
        <v>0.28299999999999997</v>
      </c>
      <c r="C45" s="146">
        <v>0.71699999999999997</v>
      </c>
      <c r="D45" s="146">
        <v>0.47099999999999997</v>
      </c>
      <c r="E45" s="146">
        <v>0.52900000000000003</v>
      </c>
      <c r="F45" s="146">
        <v>0.46500000000000002</v>
      </c>
      <c r="G45" s="146">
        <v>0.53500000000000003</v>
      </c>
      <c r="H45" s="146">
        <v>0.52100000000000002</v>
      </c>
      <c r="I45" s="146">
        <v>0.47899999999999998</v>
      </c>
      <c r="K45" s="125"/>
      <c r="L45" s="125"/>
      <c r="M45" s="125"/>
      <c r="N45" s="125"/>
      <c r="O45" s="125"/>
      <c r="P45" s="125"/>
      <c r="Q45" s="125"/>
      <c r="R45" s="125"/>
    </row>
    <row r="46" spans="1:18" ht="13" customHeight="1" x14ac:dyDescent="0.35">
      <c r="A46" s="145" t="s">
        <v>443</v>
      </c>
      <c r="B46" s="146">
        <v>0.27800000000000002</v>
      </c>
      <c r="C46" s="146">
        <v>0.72199999999999998</v>
      </c>
      <c r="D46" s="146">
        <v>0.39900000000000002</v>
      </c>
      <c r="E46" s="146">
        <v>0.60099999999999998</v>
      </c>
      <c r="F46" s="146">
        <v>0.39800000000000002</v>
      </c>
      <c r="G46" s="146">
        <v>0.60199999999999998</v>
      </c>
      <c r="H46" s="146">
        <v>0.47499999999999998</v>
      </c>
      <c r="I46" s="146">
        <v>0.52500000000000002</v>
      </c>
      <c r="K46" s="125"/>
      <c r="L46" s="125"/>
      <c r="M46" s="125"/>
      <c r="N46" s="125"/>
      <c r="O46" s="125"/>
      <c r="P46" s="125"/>
      <c r="Q46" s="125"/>
      <c r="R46" s="125"/>
    </row>
    <row r="47" spans="1:18" ht="13" customHeight="1" x14ac:dyDescent="0.35">
      <c r="A47" s="145" t="s">
        <v>444</v>
      </c>
      <c r="B47" s="146">
        <v>0.14199999999999999</v>
      </c>
      <c r="C47" s="146">
        <v>0.85799999999999998</v>
      </c>
      <c r="D47" s="146">
        <v>0.221</v>
      </c>
      <c r="E47" s="146">
        <v>0.77900000000000003</v>
      </c>
      <c r="F47" s="146">
        <v>0.19600000000000001</v>
      </c>
      <c r="G47" s="146">
        <v>0.80400000000000005</v>
      </c>
      <c r="H47" s="146">
        <v>0.25900000000000001</v>
      </c>
      <c r="I47" s="146">
        <v>0.74099999999999999</v>
      </c>
      <c r="K47" s="125"/>
      <c r="L47" s="125"/>
      <c r="M47" s="125"/>
      <c r="N47" s="125"/>
      <c r="O47" s="125"/>
      <c r="P47" s="125"/>
      <c r="Q47" s="125"/>
      <c r="R47" s="125"/>
    </row>
    <row r="48" spans="1:18" ht="13" customHeight="1" x14ac:dyDescent="0.35">
      <c r="A48" s="145" t="s">
        <v>445</v>
      </c>
      <c r="B48" s="146">
        <v>0.46800000000000003</v>
      </c>
      <c r="C48" s="146">
        <v>0.53200000000000003</v>
      </c>
      <c r="D48" s="146">
        <v>0.56899999999999995</v>
      </c>
      <c r="E48" s="146">
        <v>0.43099999999999999</v>
      </c>
      <c r="F48" s="146">
        <v>0.66400000000000003</v>
      </c>
      <c r="G48" s="146">
        <v>0.33600000000000002</v>
      </c>
      <c r="H48" s="146">
        <v>0.56699999999999995</v>
      </c>
      <c r="I48" s="146">
        <v>0.433</v>
      </c>
      <c r="K48" s="125"/>
      <c r="L48" s="125"/>
      <c r="M48" s="125"/>
      <c r="N48" s="125"/>
      <c r="O48" s="125"/>
      <c r="P48" s="125"/>
      <c r="Q48" s="125"/>
      <c r="R48" s="125"/>
    </row>
    <row r="49" spans="1:18" ht="13" customHeight="1" x14ac:dyDescent="0.35">
      <c r="A49" s="145" t="s">
        <v>446</v>
      </c>
      <c r="B49" s="146">
        <v>0.42799999999999999</v>
      </c>
      <c r="C49" s="146">
        <v>0.57199999999999995</v>
      </c>
      <c r="D49" s="146">
        <v>0.51500000000000001</v>
      </c>
      <c r="E49" s="146">
        <v>0.48499999999999999</v>
      </c>
      <c r="F49" s="146">
        <v>0.57199999999999995</v>
      </c>
      <c r="G49" s="146">
        <v>0.42799999999999999</v>
      </c>
      <c r="H49" s="146">
        <v>0.55700000000000005</v>
      </c>
      <c r="I49" s="146">
        <v>0.443</v>
      </c>
      <c r="K49" s="125"/>
      <c r="L49" s="125"/>
      <c r="M49" s="125"/>
      <c r="N49" s="125"/>
      <c r="O49" s="125"/>
      <c r="P49" s="125"/>
      <c r="Q49" s="125"/>
      <c r="R49" s="125"/>
    </row>
    <row r="50" spans="1:18" ht="13" customHeight="1" x14ac:dyDescent="0.35">
      <c r="A50" s="145" t="s">
        <v>447</v>
      </c>
      <c r="B50" s="146">
        <v>0.311</v>
      </c>
      <c r="C50" s="146">
        <v>0.68899999999999995</v>
      </c>
      <c r="D50" s="146">
        <v>0.45500000000000002</v>
      </c>
      <c r="E50" s="146">
        <v>0.54500000000000004</v>
      </c>
      <c r="F50" s="146">
        <v>0.48</v>
      </c>
      <c r="G50" s="146">
        <v>0.52</v>
      </c>
      <c r="H50" s="146">
        <v>0.45300000000000001</v>
      </c>
      <c r="I50" s="146">
        <v>0.54700000000000004</v>
      </c>
      <c r="K50" s="125"/>
      <c r="L50" s="125"/>
      <c r="M50" s="125"/>
      <c r="N50" s="125"/>
      <c r="O50" s="125"/>
      <c r="P50" s="125"/>
      <c r="Q50" s="125"/>
      <c r="R50" s="125"/>
    </row>
    <row r="51" spans="1:18" ht="13" customHeight="1" x14ac:dyDescent="0.35">
      <c r="A51" s="145" t="s">
        <v>448</v>
      </c>
      <c r="B51" s="146">
        <v>0.29099999999999998</v>
      </c>
      <c r="C51" s="146">
        <v>0.70899999999999996</v>
      </c>
      <c r="D51" s="146">
        <v>0.45800000000000002</v>
      </c>
      <c r="E51" s="146">
        <v>0.54200000000000004</v>
      </c>
      <c r="F51" s="146">
        <v>0.47</v>
      </c>
      <c r="G51" s="146">
        <v>0.53</v>
      </c>
      <c r="H51" s="146">
        <v>0.436</v>
      </c>
      <c r="I51" s="146">
        <v>0.56399999999999995</v>
      </c>
      <c r="K51" s="125"/>
      <c r="L51" s="125"/>
      <c r="M51" s="125"/>
      <c r="N51" s="125"/>
      <c r="O51" s="125"/>
      <c r="P51" s="125"/>
      <c r="Q51" s="125"/>
      <c r="R51" s="125"/>
    </row>
    <row r="52" spans="1:18" ht="13" customHeight="1" x14ac:dyDescent="0.35">
      <c r="A52" s="145" t="s">
        <v>449</v>
      </c>
      <c r="B52" s="146">
        <v>0.33700000000000002</v>
      </c>
      <c r="C52" s="146">
        <v>0.66300000000000003</v>
      </c>
      <c r="D52" s="146">
        <v>0.439</v>
      </c>
      <c r="E52" s="146">
        <v>0.56100000000000005</v>
      </c>
      <c r="F52" s="146">
        <v>0.55300000000000005</v>
      </c>
      <c r="G52" s="146">
        <v>0.44700000000000001</v>
      </c>
      <c r="H52" s="146">
        <v>0.48199999999999998</v>
      </c>
      <c r="I52" s="146">
        <v>0.51800000000000002</v>
      </c>
      <c r="K52" s="125"/>
      <c r="L52" s="125"/>
      <c r="M52" s="125"/>
      <c r="N52" s="125"/>
      <c r="O52" s="125"/>
      <c r="P52" s="125"/>
      <c r="Q52" s="125"/>
      <c r="R52" s="125"/>
    </row>
    <row r="53" spans="1:18" x14ac:dyDescent="0.35">
      <c r="A53" s="177" t="s">
        <v>78</v>
      </c>
      <c r="B53" s="178">
        <v>0.28999999999999998</v>
      </c>
      <c r="C53" s="178">
        <v>0.71</v>
      </c>
      <c r="D53" s="178">
        <v>0.43099999999999999</v>
      </c>
      <c r="E53" s="178">
        <v>0.56899999999999995</v>
      </c>
      <c r="F53" s="178">
        <v>0.5</v>
      </c>
      <c r="G53" s="178">
        <v>0.5</v>
      </c>
      <c r="H53" s="178">
        <v>0.45200000000000001</v>
      </c>
      <c r="I53" s="178">
        <v>0.54800000000000004</v>
      </c>
      <c r="K53" s="125"/>
      <c r="L53" s="125"/>
      <c r="M53" s="125"/>
      <c r="N53" s="125"/>
      <c r="O53" s="125"/>
      <c r="P53" s="125"/>
      <c r="Q53" s="125"/>
      <c r="R53" s="125"/>
    </row>
    <row r="55" spans="1:18" x14ac:dyDescent="0.35">
      <c r="A55" s="265" t="s">
        <v>450</v>
      </c>
      <c r="B55" s="267" t="s">
        <v>451</v>
      </c>
      <c r="C55" s="268"/>
      <c r="D55" s="267" t="s">
        <v>452</v>
      </c>
      <c r="E55" s="268"/>
      <c r="F55" s="267" t="s">
        <v>453</v>
      </c>
      <c r="G55" s="268"/>
      <c r="H55" s="267" t="s">
        <v>454</v>
      </c>
      <c r="I55" s="268"/>
    </row>
    <row r="56" spans="1:18" ht="13" customHeight="1" x14ac:dyDescent="0.35">
      <c r="A56" s="266"/>
      <c r="B56" s="142" t="s">
        <v>62</v>
      </c>
      <c r="C56" s="142" t="s">
        <v>63</v>
      </c>
      <c r="D56" s="142" t="s">
        <v>62</v>
      </c>
      <c r="E56" s="142" t="s">
        <v>63</v>
      </c>
      <c r="F56" s="142" t="s">
        <v>62</v>
      </c>
      <c r="G56" s="142" t="s">
        <v>63</v>
      </c>
      <c r="H56" s="142" t="s">
        <v>62</v>
      </c>
      <c r="I56" s="142" t="s">
        <v>63</v>
      </c>
    </row>
    <row r="57" spans="1:18" ht="13" customHeight="1" x14ac:dyDescent="0.35">
      <c r="A57" s="145" t="s">
        <v>436</v>
      </c>
      <c r="B57" s="197">
        <v>229</v>
      </c>
      <c r="C57" s="197">
        <v>884</v>
      </c>
      <c r="D57" s="197">
        <v>543</v>
      </c>
      <c r="E57" s="197">
        <v>1052</v>
      </c>
      <c r="F57" s="197">
        <v>96</v>
      </c>
      <c r="G57" s="197">
        <v>152</v>
      </c>
      <c r="H57" s="197">
        <v>210</v>
      </c>
      <c r="I57" s="197">
        <v>581</v>
      </c>
    </row>
    <row r="58" spans="1:18" ht="13" customHeight="1" x14ac:dyDescent="0.35">
      <c r="A58" s="145" t="s">
        <v>437</v>
      </c>
      <c r="B58" s="197">
        <v>117</v>
      </c>
      <c r="C58" s="197">
        <v>625</v>
      </c>
      <c r="D58" s="197">
        <v>313</v>
      </c>
      <c r="E58" s="197">
        <v>1025</v>
      </c>
      <c r="F58" s="197">
        <v>31</v>
      </c>
      <c r="G58" s="197">
        <v>64</v>
      </c>
      <c r="H58" s="197">
        <v>209</v>
      </c>
      <c r="I58" s="197">
        <v>514</v>
      </c>
    </row>
    <row r="59" spans="1:18" ht="13" customHeight="1" x14ac:dyDescent="0.35">
      <c r="A59" s="145" t="s">
        <v>438</v>
      </c>
      <c r="B59" s="197">
        <v>301</v>
      </c>
      <c r="C59" s="197">
        <v>483</v>
      </c>
      <c r="D59" s="197">
        <v>865</v>
      </c>
      <c r="E59" s="197">
        <v>783</v>
      </c>
      <c r="F59" s="197">
        <v>144</v>
      </c>
      <c r="G59" s="197">
        <v>75</v>
      </c>
      <c r="H59" s="197">
        <v>378</v>
      </c>
      <c r="I59" s="197">
        <v>340</v>
      </c>
    </row>
    <row r="60" spans="1:18" ht="13" customHeight="1" x14ac:dyDescent="0.35">
      <c r="A60" s="145" t="s">
        <v>439</v>
      </c>
      <c r="B60" s="197">
        <v>53</v>
      </c>
      <c r="C60" s="197">
        <v>223</v>
      </c>
      <c r="D60" s="197">
        <v>193</v>
      </c>
      <c r="E60" s="197">
        <v>420</v>
      </c>
      <c r="F60" s="197">
        <v>19</v>
      </c>
      <c r="G60" s="197">
        <v>50</v>
      </c>
      <c r="H60" s="197">
        <v>89</v>
      </c>
      <c r="I60" s="197">
        <v>151</v>
      </c>
    </row>
    <row r="61" spans="1:18" ht="13" customHeight="1" x14ac:dyDescent="0.35">
      <c r="A61" s="145" t="s">
        <v>440</v>
      </c>
      <c r="B61" s="197">
        <v>495</v>
      </c>
      <c r="C61" s="197">
        <v>720</v>
      </c>
      <c r="D61" s="197">
        <v>1511</v>
      </c>
      <c r="E61" s="197">
        <v>1083</v>
      </c>
      <c r="F61" s="197">
        <v>314</v>
      </c>
      <c r="G61" s="197">
        <v>148</v>
      </c>
      <c r="H61" s="197">
        <v>811</v>
      </c>
      <c r="I61" s="197">
        <v>473</v>
      </c>
    </row>
    <row r="62" spans="1:18" ht="13" customHeight="1" x14ac:dyDescent="0.35">
      <c r="A62" s="145" t="s">
        <v>441</v>
      </c>
      <c r="B62" s="197">
        <v>550</v>
      </c>
      <c r="C62" s="197">
        <v>1847</v>
      </c>
      <c r="D62" s="197">
        <v>1741</v>
      </c>
      <c r="E62" s="197">
        <v>2703</v>
      </c>
      <c r="F62" s="197">
        <v>405</v>
      </c>
      <c r="G62" s="197">
        <v>428</v>
      </c>
      <c r="H62" s="197">
        <v>1160</v>
      </c>
      <c r="I62" s="197">
        <v>1144</v>
      </c>
    </row>
    <row r="63" spans="1:18" ht="13" customHeight="1" x14ac:dyDescent="0.35">
      <c r="A63" s="145" t="s">
        <v>442</v>
      </c>
      <c r="B63" s="197">
        <v>254</v>
      </c>
      <c r="C63" s="197">
        <v>645</v>
      </c>
      <c r="D63" s="197">
        <v>754</v>
      </c>
      <c r="E63" s="197">
        <v>847</v>
      </c>
      <c r="F63" s="197">
        <v>107</v>
      </c>
      <c r="G63" s="197">
        <v>123</v>
      </c>
      <c r="H63" s="197">
        <v>375</v>
      </c>
      <c r="I63" s="197">
        <v>345</v>
      </c>
    </row>
    <row r="64" spans="1:18" ht="13" customHeight="1" x14ac:dyDescent="0.35">
      <c r="A64" s="145" t="s">
        <v>443</v>
      </c>
      <c r="B64" s="197">
        <v>311</v>
      </c>
      <c r="C64" s="197">
        <v>806</v>
      </c>
      <c r="D64" s="197">
        <v>762</v>
      </c>
      <c r="E64" s="197">
        <v>1146</v>
      </c>
      <c r="F64" s="197">
        <v>64</v>
      </c>
      <c r="G64" s="197">
        <v>97</v>
      </c>
      <c r="H64" s="197">
        <v>457</v>
      </c>
      <c r="I64" s="197">
        <v>505</v>
      </c>
    </row>
    <row r="65" spans="1:9" ht="13" customHeight="1" x14ac:dyDescent="0.35">
      <c r="A65" s="145" t="s">
        <v>444</v>
      </c>
      <c r="B65" s="197">
        <v>319</v>
      </c>
      <c r="C65" s="197">
        <v>1927</v>
      </c>
      <c r="D65" s="197">
        <v>633</v>
      </c>
      <c r="E65" s="197">
        <v>2227</v>
      </c>
      <c r="F65" s="197">
        <v>46</v>
      </c>
      <c r="G65" s="197">
        <v>189</v>
      </c>
      <c r="H65" s="197">
        <v>577</v>
      </c>
      <c r="I65" s="197">
        <v>1648</v>
      </c>
    </row>
    <row r="66" spans="1:9" ht="13" customHeight="1" x14ac:dyDescent="0.35">
      <c r="A66" s="145" t="s">
        <v>445</v>
      </c>
      <c r="B66" s="197">
        <v>639</v>
      </c>
      <c r="C66" s="197">
        <v>727</v>
      </c>
      <c r="D66" s="197">
        <v>1520</v>
      </c>
      <c r="E66" s="197">
        <v>1153</v>
      </c>
      <c r="F66" s="197">
        <v>196</v>
      </c>
      <c r="G66" s="197">
        <v>99</v>
      </c>
      <c r="H66" s="197">
        <v>610</v>
      </c>
      <c r="I66" s="197">
        <v>466</v>
      </c>
    </row>
    <row r="67" spans="1:9" ht="13" customHeight="1" x14ac:dyDescent="0.35">
      <c r="A67" s="145" t="s">
        <v>446</v>
      </c>
      <c r="B67" s="197">
        <v>606</v>
      </c>
      <c r="C67" s="197">
        <v>811</v>
      </c>
      <c r="D67" s="197">
        <v>1264</v>
      </c>
      <c r="E67" s="197">
        <v>1190</v>
      </c>
      <c r="F67" s="197">
        <v>135</v>
      </c>
      <c r="G67" s="197">
        <v>101</v>
      </c>
      <c r="H67" s="197">
        <v>641</v>
      </c>
      <c r="I67" s="197">
        <v>510</v>
      </c>
    </row>
    <row r="68" spans="1:9" ht="13" customHeight="1" x14ac:dyDescent="0.35">
      <c r="A68" s="145" t="s">
        <v>447</v>
      </c>
      <c r="B68" s="197">
        <v>592</v>
      </c>
      <c r="C68" s="197">
        <v>1312</v>
      </c>
      <c r="D68" s="197">
        <v>872</v>
      </c>
      <c r="E68" s="197">
        <v>1045</v>
      </c>
      <c r="F68" s="197">
        <v>249</v>
      </c>
      <c r="G68" s="197">
        <v>270</v>
      </c>
      <c r="H68" s="197">
        <v>327</v>
      </c>
      <c r="I68" s="197">
        <v>395</v>
      </c>
    </row>
    <row r="69" spans="1:9" ht="13" customHeight="1" x14ac:dyDescent="0.35">
      <c r="A69" s="145" t="s">
        <v>448</v>
      </c>
      <c r="B69" s="197">
        <v>600</v>
      </c>
      <c r="C69" s="197">
        <v>1464</v>
      </c>
      <c r="D69" s="197">
        <v>1068</v>
      </c>
      <c r="E69" s="197">
        <v>1264</v>
      </c>
      <c r="F69" s="197">
        <v>172</v>
      </c>
      <c r="G69" s="197">
        <v>194</v>
      </c>
      <c r="H69" s="197">
        <v>494</v>
      </c>
      <c r="I69" s="197">
        <v>640</v>
      </c>
    </row>
    <row r="70" spans="1:9" x14ac:dyDescent="0.35">
      <c r="A70" s="145" t="s">
        <v>449</v>
      </c>
      <c r="B70" s="197">
        <v>182</v>
      </c>
      <c r="C70" s="197">
        <v>358</v>
      </c>
      <c r="D70" s="197">
        <v>435</v>
      </c>
      <c r="E70" s="197">
        <v>556</v>
      </c>
      <c r="F70" s="197">
        <v>73</v>
      </c>
      <c r="G70" s="197">
        <v>59</v>
      </c>
      <c r="H70" s="197">
        <v>202</v>
      </c>
      <c r="I70" s="197">
        <v>217</v>
      </c>
    </row>
    <row r="71" spans="1:9" x14ac:dyDescent="0.35">
      <c r="A71" s="177" t="s">
        <v>78</v>
      </c>
      <c r="B71" s="198">
        <f t="shared" ref="B71:I71" si="0">SUM(B57:B70)</f>
        <v>5248</v>
      </c>
      <c r="C71" s="198">
        <f t="shared" si="0"/>
        <v>12832</v>
      </c>
      <c r="D71" s="198">
        <f t="shared" si="0"/>
        <v>12474</v>
      </c>
      <c r="E71" s="198">
        <f t="shared" si="0"/>
        <v>16494</v>
      </c>
      <c r="F71" s="198">
        <f t="shared" si="0"/>
        <v>2051</v>
      </c>
      <c r="G71" s="198">
        <f t="shared" si="0"/>
        <v>2049</v>
      </c>
      <c r="H71" s="198">
        <f t="shared" si="0"/>
        <v>6540</v>
      </c>
      <c r="I71" s="198">
        <f t="shared" si="0"/>
        <v>7929</v>
      </c>
    </row>
    <row r="72" spans="1:9" x14ac:dyDescent="0.35">
      <c r="A72" s="199"/>
      <c r="B72" s="200"/>
      <c r="C72" s="200"/>
      <c r="D72" s="200"/>
      <c r="E72" s="200"/>
      <c r="F72" s="200"/>
      <c r="G72" s="200"/>
      <c r="H72" s="200"/>
      <c r="I72" s="200"/>
    </row>
    <row r="73" spans="1:9" x14ac:dyDescent="0.35">
      <c r="A73" s="199"/>
      <c r="B73" s="200"/>
      <c r="C73" s="200"/>
      <c r="D73" s="200"/>
      <c r="E73" s="200"/>
      <c r="F73" s="200"/>
      <c r="G73" s="200"/>
      <c r="H73" s="200"/>
      <c r="I73" s="200"/>
    </row>
    <row r="74" spans="1:9" x14ac:dyDescent="0.35">
      <c r="A74" s="107" t="s">
        <v>69</v>
      </c>
    </row>
  </sheetData>
  <mergeCells count="10">
    <mergeCell ref="A55:A56"/>
    <mergeCell ref="B55:C55"/>
    <mergeCell ref="D55:E55"/>
    <mergeCell ref="F55:G55"/>
    <mergeCell ref="H55:I55"/>
    <mergeCell ref="A37:A38"/>
    <mergeCell ref="B37:C37"/>
    <mergeCell ref="D37:E37"/>
    <mergeCell ref="F37:G37"/>
    <mergeCell ref="H37:I37"/>
  </mergeCells>
  <hyperlinks>
    <hyperlink ref="A74" location="Indice!A1" display="Indice" xr:uid="{0A451D1A-78AF-4BC5-9015-807A4A35B644}"/>
  </hyperlink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44A3D-1FAD-4B79-A67F-D5847539A370}">
  <dimension ref="A1:O71"/>
  <sheetViews>
    <sheetView workbookViewId="0">
      <selection activeCell="F27" sqref="F27"/>
    </sheetView>
  </sheetViews>
  <sheetFormatPr defaultColWidth="8.90625" defaultRowHeight="14.5" x14ac:dyDescent="0.35"/>
  <cols>
    <col min="1" max="1" width="11.36328125" style="108" customWidth="1"/>
    <col min="2" max="2" width="9.453125" style="108" bestFit="1" customWidth="1"/>
    <col min="3" max="5" width="10.453125" style="108" bestFit="1" customWidth="1"/>
    <col min="6" max="9" width="9.453125" style="108" bestFit="1" customWidth="1"/>
    <col min="10" max="10" width="4.81640625" style="108" customWidth="1"/>
    <col min="11" max="11" width="12.54296875" style="108" customWidth="1"/>
    <col min="12" max="15" width="9.453125" style="108" bestFit="1" customWidth="1"/>
    <col min="16" max="16384" width="8.90625" style="108"/>
  </cols>
  <sheetData>
    <row r="1" spans="1:1" s="22" customFormat="1" ht="13" x14ac:dyDescent="0.3">
      <c r="A1" s="22" t="s">
        <v>25</v>
      </c>
    </row>
    <row r="45" spans="1:11" x14ac:dyDescent="0.35">
      <c r="A45" s="4" t="s">
        <v>225</v>
      </c>
    </row>
    <row r="46" spans="1:11" x14ac:dyDescent="0.35">
      <c r="A46" s="4"/>
    </row>
    <row r="48" spans="1:11" s="155" customFormat="1" ht="10.5" x14ac:dyDescent="0.25">
      <c r="A48" s="155" t="s">
        <v>455</v>
      </c>
      <c r="K48" s="155" t="s">
        <v>456</v>
      </c>
    </row>
    <row r="49" spans="1:15" s="119" customFormat="1" ht="10.5" x14ac:dyDescent="0.25">
      <c r="A49" s="269" t="s">
        <v>433</v>
      </c>
      <c r="B49" s="270" t="s">
        <v>214</v>
      </c>
      <c r="C49" s="270"/>
      <c r="D49" s="270" t="s">
        <v>215</v>
      </c>
      <c r="E49" s="270"/>
      <c r="F49" s="270" t="s">
        <v>216</v>
      </c>
      <c r="G49" s="270"/>
      <c r="H49" s="270" t="s">
        <v>236</v>
      </c>
      <c r="I49" s="270"/>
      <c r="K49" s="269" t="s">
        <v>433</v>
      </c>
      <c r="L49" s="202" t="s">
        <v>214</v>
      </c>
      <c r="M49" s="202" t="s">
        <v>215</v>
      </c>
      <c r="N49" s="202" t="s">
        <v>216</v>
      </c>
      <c r="O49" s="202" t="s">
        <v>236</v>
      </c>
    </row>
    <row r="50" spans="1:15" s="119" customFormat="1" ht="10.5" x14ac:dyDescent="0.25">
      <c r="A50" s="253"/>
      <c r="B50" s="118" t="s">
        <v>207</v>
      </c>
      <c r="C50" s="118" t="s">
        <v>72</v>
      </c>
      <c r="D50" s="118" t="s">
        <v>207</v>
      </c>
      <c r="E50" s="118" t="s">
        <v>72</v>
      </c>
      <c r="F50" s="118" t="s">
        <v>207</v>
      </c>
      <c r="G50" s="118" t="s">
        <v>72</v>
      </c>
      <c r="H50" s="118" t="s">
        <v>207</v>
      </c>
      <c r="I50" s="118" t="s">
        <v>72</v>
      </c>
      <c r="K50" s="253"/>
      <c r="L50" s="201" t="s">
        <v>457</v>
      </c>
      <c r="M50" s="201" t="s">
        <v>457</v>
      </c>
      <c r="N50" s="201" t="s">
        <v>457</v>
      </c>
      <c r="O50" s="201" t="s">
        <v>457</v>
      </c>
    </row>
    <row r="51" spans="1:15" s="119" customFormat="1" ht="10.5" x14ac:dyDescent="0.25">
      <c r="A51" s="120" t="s">
        <v>237</v>
      </c>
      <c r="B51" s="121">
        <v>1351</v>
      </c>
      <c r="C51" s="121">
        <v>3222</v>
      </c>
      <c r="D51" s="121">
        <v>3032</v>
      </c>
      <c r="E51" s="121">
        <v>4094</v>
      </c>
      <c r="F51" s="121">
        <v>475</v>
      </c>
      <c r="G51" s="121">
        <v>487</v>
      </c>
      <c r="H51" s="121">
        <v>1631</v>
      </c>
      <c r="I51" s="121">
        <v>2073</v>
      </c>
      <c r="K51" s="120" t="s">
        <v>237</v>
      </c>
      <c r="L51" s="144">
        <f>+B51/(B51+C51)</f>
        <v>0.29542969604198555</v>
      </c>
      <c r="M51" s="144">
        <f>+D51/(E51+D51)</f>
        <v>0.42548414257648048</v>
      </c>
      <c r="N51" s="144">
        <f t="shared" ref="N51:N57" si="0">+F51/(G51+F51)</f>
        <v>0.49376299376299376</v>
      </c>
      <c r="O51" s="144">
        <f t="shared" ref="O51:O57" si="1">+H51/(I51+H51)</f>
        <v>0.44033477321814257</v>
      </c>
    </row>
    <row r="52" spans="1:15" s="119" customFormat="1" ht="10.5" x14ac:dyDescent="0.25">
      <c r="A52" s="120" t="s">
        <v>238</v>
      </c>
      <c r="B52" s="121">
        <v>1018</v>
      </c>
      <c r="C52" s="121">
        <v>2617</v>
      </c>
      <c r="D52" s="121">
        <v>2596</v>
      </c>
      <c r="E52" s="121">
        <v>3614</v>
      </c>
      <c r="F52" s="121">
        <v>329</v>
      </c>
      <c r="G52" s="121">
        <v>340</v>
      </c>
      <c r="H52" s="121">
        <v>1280</v>
      </c>
      <c r="I52" s="121">
        <v>1591</v>
      </c>
      <c r="K52" s="120" t="s">
        <v>238</v>
      </c>
      <c r="L52" s="144">
        <f t="shared" ref="L52:L57" si="2">+B52/(B52+C52)</f>
        <v>0.28005502063273729</v>
      </c>
      <c r="M52" s="144">
        <f t="shared" ref="M52:M57" si="3">+D52/(E52+D52)</f>
        <v>0.41803542673107891</v>
      </c>
      <c r="N52" s="144">
        <f t="shared" si="0"/>
        <v>0.49177877428998507</v>
      </c>
      <c r="O52" s="144">
        <f t="shared" si="1"/>
        <v>0.44583768721699757</v>
      </c>
    </row>
    <row r="53" spans="1:15" s="119" customFormat="1" ht="10.5" x14ac:dyDescent="0.25">
      <c r="A53" s="120" t="s">
        <v>239</v>
      </c>
      <c r="B53" s="121">
        <v>1150</v>
      </c>
      <c r="C53" s="121">
        <v>2953</v>
      </c>
      <c r="D53" s="121">
        <v>2969</v>
      </c>
      <c r="E53" s="121">
        <v>3899</v>
      </c>
      <c r="F53" s="121">
        <v>523</v>
      </c>
      <c r="G53" s="121">
        <v>516</v>
      </c>
      <c r="H53" s="121">
        <v>1419</v>
      </c>
      <c r="I53" s="121">
        <v>1711</v>
      </c>
      <c r="K53" s="120" t="s">
        <v>239</v>
      </c>
      <c r="L53" s="144">
        <f t="shared" si="2"/>
        <v>0.28028271996100412</v>
      </c>
      <c r="M53" s="144">
        <f t="shared" si="3"/>
        <v>0.43229470005824111</v>
      </c>
      <c r="N53" s="144">
        <f t="shared" si="0"/>
        <v>0.50336862367661217</v>
      </c>
      <c r="O53" s="144">
        <f t="shared" si="1"/>
        <v>0.45335463258785941</v>
      </c>
    </row>
    <row r="54" spans="1:15" s="119" customFormat="1" ht="10.5" x14ac:dyDescent="0.25">
      <c r="A54" s="120" t="s">
        <v>240</v>
      </c>
      <c r="B54" s="121">
        <v>1102</v>
      </c>
      <c r="C54" s="121">
        <v>2641</v>
      </c>
      <c r="D54" s="121">
        <v>2528</v>
      </c>
      <c r="E54" s="121">
        <v>3118</v>
      </c>
      <c r="F54" s="121">
        <v>454</v>
      </c>
      <c r="G54" s="121">
        <v>446</v>
      </c>
      <c r="H54" s="121">
        <v>1362</v>
      </c>
      <c r="I54" s="121">
        <v>1526</v>
      </c>
      <c r="K54" s="120" t="s">
        <v>240</v>
      </c>
      <c r="L54" s="144">
        <f t="shared" si="2"/>
        <v>0.29441624365482233</v>
      </c>
      <c r="M54" s="144">
        <f t="shared" si="3"/>
        <v>0.44775061990789938</v>
      </c>
      <c r="N54" s="144">
        <f t="shared" si="0"/>
        <v>0.50444444444444447</v>
      </c>
      <c r="O54" s="144">
        <f t="shared" si="1"/>
        <v>0.47160664819944598</v>
      </c>
    </row>
    <row r="55" spans="1:15" s="119" customFormat="1" ht="10.5" x14ac:dyDescent="0.25">
      <c r="A55" s="120" t="s">
        <v>241</v>
      </c>
      <c r="B55" s="121">
        <v>561</v>
      </c>
      <c r="C55" s="121">
        <v>1270</v>
      </c>
      <c r="D55" s="121">
        <v>1117</v>
      </c>
      <c r="E55" s="121">
        <v>1455</v>
      </c>
      <c r="F55" s="121">
        <v>259</v>
      </c>
      <c r="G55" s="121">
        <v>249</v>
      </c>
      <c r="H55" s="121">
        <v>610</v>
      </c>
      <c r="I55" s="121">
        <v>790</v>
      </c>
      <c r="K55" s="120" t="s">
        <v>241</v>
      </c>
      <c r="L55" s="144">
        <f t="shared" si="2"/>
        <v>0.30638995084653192</v>
      </c>
      <c r="M55" s="144">
        <f t="shared" si="3"/>
        <v>0.43429237947122862</v>
      </c>
      <c r="N55" s="144">
        <f t="shared" si="0"/>
        <v>0.50984251968503935</v>
      </c>
      <c r="O55" s="144">
        <f t="shared" si="1"/>
        <v>0.43571428571428572</v>
      </c>
    </row>
    <row r="56" spans="1:15" s="119" customFormat="1" ht="10.5" x14ac:dyDescent="0.25">
      <c r="A56" s="120" t="s">
        <v>81</v>
      </c>
      <c r="B56" s="121">
        <v>66</v>
      </c>
      <c r="C56" s="121">
        <v>129</v>
      </c>
      <c r="D56" s="121">
        <v>232</v>
      </c>
      <c r="E56" s="121">
        <v>314</v>
      </c>
      <c r="F56" s="121">
        <v>11</v>
      </c>
      <c r="G56" s="121">
        <v>11</v>
      </c>
      <c r="H56" s="121">
        <v>238</v>
      </c>
      <c r="I56" s="121">
        <v>238</v>
      </c>
      <c r="K56" s="120" t="s">
        <v>81</v>
      </c>
      <c r="L56" s="144">
        <f t="shared" si="2"/>
        <v>0.33846153846153848</v>
      </c>
      <c r="M56" s="144">
        <f t="shared" si="3"/>
        <v>0.4249084249084249</v>
      </c>
      <c r="N56" s="144">
        <f t="shared" si="0"/>
        <v>0.5</v>
      </c>
      <c r="O56" s="144">
        <f t="shared" si="1"/>
        <v>0.5</v>
      </c>
    </row>
    <row r="57" spans="1:15" s="119" customFormat="1" ht="10.5" x14ac:dyDescent="0.25">
      <c r="A57" s="122" t="s">
        <v>73</v>
      </c>
      <c r="B57" s="123">
        <v>5248</v>
      </c>
      <c r="C57" s="123">
        <v>12832</v>
      </c>
      <c r="D57" s="123">
        <v>12474</v>
      </c>
      <c r="E57" s="123">
        <v>16494</v>
      </c>
      <c r="F57" s="123">
        <v>2051</v>
      </c>
      <c r="G57" s="123">
        <v>2049</v>
      </c>
      <c r="H57" s="123">
        <v>6540</v>
      </c>
      <c r="I57" s="123">
        <v>7929</v>
      </c>
      <c r="K57" s="122" t="s">
        <v>73</v>
      </c>
      <c r="L57" s="168">
        <f t="shared" si="2"/>
        <v>0.29026548672566371</v>
      </c>
      <c r="M57" s="168">
        <f t="shared" si="3"/>
        <v>0.43061309030654515</v>
      </c>
      <c r="N57" s="168">
        <f t="shared" si="0"/>
        <v>0.50024390243902439</v>
      </c>
      <c r="O57" s="168">
        <f t="shared" si="1"/>
        <v>0.4520008293593199</v>
      </c>
    </row>
    <row r="58" spans="1:15" ht="11.4" customHeight="1" x14ac:dyDescent="0.35"/>
    <row r="59" spans="1:15" s="155" customFormat="1" ht="10.5" x14ac:dyDescent="0.25">
      <c r="A59" s="155" t="s">
        <v>458</v>
      </c>
      <c r="K59" s="155" t="s">
        <v>459</v>
      </c>
    </row>
    <row r="60" spans="1:15" s="119" customFormat="1" ht="10.5" x14ac:dyDescent="0.25">
      <c r="A60" s="269" t="s">
        <v>433</v>
      </c>
      <c r="B60" s="270" t="s">
        <v>214</v>
      </c>
      <c r="C60" s="270"/>
      <c r="D60" s="270" t="s">
        <v>215</v>
      </c>
      <c r="E60" s="270"/>
      <c r="F60" s="270" t="s">
        <v>216</v>
      </c>
      <c r="G60" s="270"/>
      <c r="H60" s="270" t="s">
        <v>236</v>
      </c>
      <c r="I60" s="270"/>
      <c r="K60" s="269" t="s">
        <v>433</v>
      </c>
      <c r="L60" s="202" t="s">
        <v>214</v>
      </c>
      <c r="M60" s="202" t="s">
        <v>215</v>
      </c>
      <c r="N60" s="202" t="s">
        <v>216</v>
      </c>
      <c r="O60" s="202" t="s">
        <v>236</v>
      </c>
    </row>
    <row r="61" spans="1:15" s="119" customFormat="1" ht="10.5" x14ac:dyDescent="0.25">
      <c r="A61" s="253"/>
      <c r="B61" s="118" t="s">
        <v>207</v>
      </c>
      <c r="C61" s="118" t="s">
        <v>72</v>
      </c>
      <c r="D61" s="118" t="s">
        <v>207</v>
      </c>
      <c r="E61" s="118" t="s">
        <v>72</v>
      </c>
      <c r="F61" s="118" t="s">
        <v>207</v>
      </c>
      <c r="G61" s="118" t="s">
        <v>72</v>
      </c>
      <c r="H61" s="118" t="s">
        <v>207</v>
      </c>
      <c r="I61" s="118" t="s">
        <v>72</v>
      </c>
      <c r="K61" s="253"/>
      <c r="L61" s="201" t="s">
        <v>457</v>
      </c>
      <c r="M61" s="201" t="s">
        <v>457</v>
      </c>
      <c r="N61" s="201" t="s">
        <v>457</v>
      </c>
      <c r="O61" s="201" t="s">
        <v>457</v>
      </c>
    </row>
    <row r="62" spans="1:15" s="119" customFormat="1" ht="10.5" x14ac:dyDescent="0.25">
      <c r="A62" s="120" t="s">
        <v>237</v>
      </c>
      <c r="B62" s="121">
        <v>834</v>
      </c>
      <c r="C62" s="121">
        <v>2522</v>
      </c>
      <c r="D62" s="121">
        <v>1961</v>
      </c>
      <c r="E62" s="121">
        <v>3120</v>
      </c>
      <c r="F62" s="121">
        <v>1294</v>
      </c>
      <c r="G62" s="121">
        <v>1339</v>
      </c>
      <c r="H62" s="121">
        <v>1113</v>
      </c>
      <c r="I62" s="121">
        <v>1022</v>
      </c>
      <c r="K62" s="120" t="s">
        <v>237</v>
      </c>
      <c r="L62" s="144">
        <f>+B62/(B62+C62)</f>
        <v>0.24851013110846246</v>
      </c>
      <c r="M62" s="144">
        <f>+D62/(E62+D62)</f>
        <v>0.38594764810076759</v>
      </c>
      <c r="N62" s="144">
        <f t="shared" ref="N62:N68" si="4">+F62/(G62+F62)</f>
        <v>0.49145461450816558</v>
      </c>
      <c r="O62" s="144">
        <f t="shared" ref="O62:O68" si="5">+H62/(I62+H62)</f>
        <v>0.52131147540983602</v>
      </c>
    </row>
    <row r="63" spans="1:15" s="119" customFormat="1" ht="10.5" x14ac:dyDescent="0.25">
      <c r="A63" s="120" t="s">
        <v>238</v>
      </c>
      <c r="B63" s="121">
        <v>629</v>
      </c>
      <c r="C63" s="121">
        <v>2067</v>
      </c>
      <c r="D63" s="121">
        <v>1681</v>
      </c>
      <c r="E63" s="121">
        <v>2783</v>
      </c>
      <c r="F63" s="121">
        <v>1015</v>
      </c>
      <c r="G63" s="121">
        <v>1046</v>
      </c>
      <c r="H63" s="121">
        <v>806</v>
      </c>
      <c r="I63" s="121">
        <v>833</v>
      </c>
      <c r="K63" s="120" t="s">
        <v>238</v>
      </c>
      <c r="L63" s="144">
        <f t="shared" ref="L63:L68" si="6">+B63/(B63+C63)</f>
        <v>0.23330860534124628</v>
      </c>
      <c r="M63" s="144">
        <f t="shared" ref="M63:M68" si="7">+D63/(E63+D63)</f>
        <v>0.37656810035842292</v>
      </c>
      <c r="N63" s="144">
        <f t="shared" si="4"/>
        <v>0.49247937894226101</v>
      </c>
      <c r="O63" s="144">
        <f t="shared" si="5"/>
        <v>0.4917632702867602</v>
      </c>
    </row>
    <row r="64" spans="1:15" s="119" customFormat="1" ht="10.5" x14ac:dyDescent="0.25">
      <c r="A64" s="120" t="s">
        <v>239</v>
      </c>
      <c r="B64" s="121">
        <v>758</v>
      </c>
      <c r="C64" s="121">
        <v>2443</v>
      </c>
      <c r="D64" s="121">
        <v>1933</v>
      </c>
      <c r="E64" s="121">
        <v>3057</v>
      </c>
      <c r="F64" s="121">
        <v>1567</v>
      </c>
      <c r="G64" s="121">
        <v>1667</v>
      </c>
      <c r="H64" s="121">
        <v>926</v>
      </c>
      <c r="I64" s="121">
        <v>858</v>
      </c>
      <c r="K64" s="120" t="s">
        <v>239</v>
      </c>
      <c r="L64" s="144">
        <f t="shared" si="6"/>
        <v>0.23680099968759763</v>
      </c>
      <c r="M64" s="144">
        <f t="shared" si="7"/>
        <v>0.38737474949899797</v>
      </c>
      <c r="N64" s="144">
        <f t="shared" si="4"/>
        <v>0.48453927025355598</v>
      </c>
      <c r="O64" s="144">
        <f t="shared" si="5"/>
        <v>0.51905829596412556</v>
      </c>
    </row>
    <row r="65" spans="1:15" s="119" customFormat="1" ht="10.5" x14ac:dyDescent="0.25">
      <c r="A65" s="120" t="s">
        <v>240</v>
      </c>
      <c r="B65" s="121">
        <v>300</v>
      </c>
      <c r="C65" s="121">
        <v>953</v>
      </c>
      <c r="D65" s="121">
        <v>753</v>
      </c>
      <c r="E65" s="121">
        <v>1227</v>
      </c>
      <c r="F65" s="121">
        <v>750</v>
      </c>
      <c r="G65" s="121">
        <v>762</v>
      </c>
      <c r="H65" s="121">
        <v>278</v>
      </c>
      <c r="I65" s="121">
        <v>318</v>
      </c>
      <c r="K65" s="120" t="s">
        <v>240</v>
      </c>
      <c r="L65" s="144">
        <f t="shared" si="6"/>
        <v>0.23942537909018355</v>
      </c>
      <c r="M65" s="144">
        <f t="shared" si="7"/>
        <v>0.38030303030303031</v>
      </c>
      <c r="N65" s="144">
        <f t="shared" si="4"/>
        <v>0.49603174603174605</v>
      </c>
      <c r="O65" s="144">
        <f t="shared" si="5"/>
        <v>0.46644295302013422</v>
      </c>
    </row>
    <row r="66" spans="1:15" s="119" customFormat="1" ht="10.5" x14ac:dyDescent="0.25">
      <c r="A66" s="120" t="s">
        <v>241</v>
      </c>
      <c r="B66" s="121">
        <v>598</v>
      </c>
      <c r="C66" s="121">
        <v>2033</v>
      </c>
      <c r="D66" s="121">
        <v>1595</v>
      </c>
      <c r="E66" s="121">
        <v>2515</v>
      </c>
      <c r="F66" s="121">
        <v>1553</v>
      </c>
      <c r="G66" s="121">
        <v>1570</v>
      </c>
      <c r="H66" s="121">
        <v>720</v>
      </c>
      <c r="I66" s="121">
        <v>605</v>
      </c>
      <c r="K66" s="120" t="s">
        <v>241</v>
      </c>
      <c r="L66" s="144">
        <f t="shared" si="6"/>
        <v>0.22729000380083619</v>
      </c>
      <c r="M66" s="144">
        <f t="shared" si="7"/>
        <v>0.38807785888077861</v>
      </c>
      <c r="N66" s="144">
        <f t="shared" si="4"/>
        <v>0.49727825808517451</v>
      </c>
      <c r="O66" s="144">
        <f t="shared" si="5"/>
        <v>0.54339622641509433</v>
      </c>
    </row>
    <row r="67" spans="1:15" s="119" customFormat="1" ht="10.5" x14ac:dyDescent="0.25">
      <c r="A67" s="120" t="s">
        <v>81</v>
      </c>
      <c r="B67" s="121">
        <v>9</v>
      </c>
      <c r="C67" s="121">
        <v>35</v>
      </c>
      <c r="D67" s="121">
        <v>61</v>
      </c>
      <c r="E67" s="121">
        <v>96</v>
      </c>
      <c r="F67" s="121">
        <v>16</v>
      </c>
      <c r="G67" s="121">
        <v>21</v>
      </c>
      <c r="H67" s="121">
        <v>137</v>
      </c>
      <c r="I67" s="121">
        <v>27</v>
      </c>
      <c r="K67" s="120" t="s">
        <v>81</v>
      </c>
      <c r="L67" s="144">
        <f t="shared" si="6"/>
        <v>0.20454545454545456</v>
      </c>
      <c r="M67" s="144">
        <f t="shared" si="7"/>
        <v>0.38853503184713378</v>
      </c>
      <c r="N67" s="144">
        <f t="shared" si="4"/>
        <v>0.43243243243243246</v>
      </c>
      <c r="O67" s="144">
        <f t="shared" si="5"/>
        <v>0.83536585365853655</v>
      </c>
    </row>
    <row r="68" spans="1:15" s="119" customFormat="1" ht="10.5" x14ac:dyDescent="0.25">
      <c r="A68" s="122" t="s">
        <v>73</v>
      </c>
      <c r="B68" s="123">
        <v>3128</v>
      </c>
      <c r="C68" s="123">
        <v>10053</v>
      </c>
      <c r="D68" s="123">
        <v>7984</v>
      </c>
      <c r="E68" s="123">
        <v>12798</v>
      </c>
      <c r="F68" s="123">
        <v>6195</v>
      </c>
      <c r="G68" s="123">
        <v>6405</v>
      </c>
      <c r="H68" s="123">
        <v>3980</v>
      </c>
      <c r="I68" s="123">
        <v>3663</v>
      </c>
      <c r="K68" s="122" t="s">
        <v>73</v>
      </c>
      <c r="L68" s="168">
        <f t="shared" si="6"/>
        <v>0.23731128138987936</v>
      </c>
      <c r="M68" s="168">
        <f t="shared" si="7"/>
        <v>0.38417861611009529</v>
      </c>
      <c r="N68" s="168">
        <f t="shared" si="4"/>
        <v>0.49166666666666664</v>
      </c>
      <c r="O68" s="168">
        <f t="shared" si="5"/>
        <v>0.52073793013214709</v>
      </c>
    </row>
    <row r="71" spans="1:15" x14ac:dyDescent="0.35">
      <c r="A71" s="107" t="s">
        <v>69</v>
      </c>
    </row>
  </sheetData>
  <mergeCells count="12">
    <mergeCell ref="K60:K61"/>
    <mergeCell ref="K49:K50"/>
    <mergeCell ref="A49:A50"/>
    <mergeCell ref="A60:A61"/>
    <mergeCell ref="B49:C49"/>
    <mergeCell ref="D49:E49"/>
    <mergeCell ref="F49:G49"/>
    <mergeCell ref="H49:I49"/>
    <mergeCell ref="B60:C60"/>
    <mergeCell ref="D60:E60"/>
    <mergeCell ref="F60:G60"/>
    <mergeCell ref="H60:I60"/>
  </mergeCells>
  <hyperlinks>
    <hyperlink ref="A71" location="Indice!A1" display="Indice" xr:uid="{B8185300-0966-4CCB-8B3E-CD11170E6D9D}"/>
  </hyperlink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FD90C-9452-4D3A-8E27-C97F2F0EC594}">
  <dimension ref="A1:G18"/>
  <sheetViews>
    <sheetView workbookViewId="0">
      <selection activeCell="F27" sqref="F27"/>
    </sheetView>
  </sheetViews>
  <sheetFormatPr defaultColWidth="8.90625" defaultRowHeight="14.5" x14ac:dyDescent="0.35"/>
  <cols>
    <col min="1" max="1" width="21.90625" style="108" customWidth="1"/>
    <col min="2" max="16384" width="8.90625" style="108"/>
  </cols>
  <sheetData>
    <row r="1" spans="1:7" s="22" customFormat="1" ht="13" x14ac:dyDescent="0.3">
      <c r="A1" s="22" t="s">
        <v>26</v>
      </c>
    </row>
    <row r="3" spans="1:7" s="127" customFormat="1" ht="13" customHeight="1" x14ac:dyDescent="0.35">
      <c r="A3" s="260" t="s">
        <v>242</v>
      </c>
      <c r="B3" s="260">
        <v>2023</v>
      </c>
      <c r="C3" s="260"/>
      <c r="D3" s="260"/>
      <c r="E3" s="260">
        <v>2024</v>
      </c>
      <c r="F3" s="260"/>
      <c r="G3" s="260"/>
    </row>
    <row r="4" spans="1:7" s="127" customFormat="1" ht="13" customHeight="1" x14ac:dyDescent="0.35">
      <c r="A4" s="260"/>
      <c r="B4" s="38" t="s">
        <v>71</v>
      </c>
      <c r="C4" s="38" t="s">
        <v>72</v>
      </c>
      <c r="D4" s="38" t="s">
        <v>78</v>
      </c>
      <c r="E4" s="38" t="s">
        <v>71</v>
      </c>
      <c r="F4" s="38" t="s">
        <v>72</v>
      </c>
      <c r="G4" s="38" t="s">
        <v>78</v>
      </c>
    </row>
    <row r="5" spans="1:7" s="127" customFormat="1" ht="13" customHeight="1" x14ac:dyDescent="0.35">
      <c r="A5" s="24" t="s">
        <v>243</v>
      </c>
      <c r="B5" s="40">
        <v>13</v>
      </c>
      <c r="C5" s="40">
        <v>85</v>
      </c>
      <c r="D5" s="40">
        <v>98</v>
      </c>
      <c r="E5" s="40">
        <v>18</v>
      </c>
      <c r="F5" s="40">
        <v>81</v>
      </c>
      <c r="G5" s="40">
        <v>99</v>
      </c>
    </row>
    <row r="6" spans="1:7" s="127" customFormat="1" ht="13" customHeight="1" x14ac:dyDescent="0.35">
      <c r="A6" s="24" t="s">
        <v>244</v>
      </c>
      <c r="B6" s="40">
        <v>31</v>
      </c>
      <c r="C6" s="40">
        <v>71</v>
      </c>
      <c r="D6" s="40">
        <v>102</v>
      </c>
      <c r="E6" s="40">
        <v>34</v>
      </c>
      <c r="F6" s="40">
        <v>66</v>
      </c>
      <c r="G6" s="40">
        <v>100</v>
      </c>
    </row>
    <row r="7" spans="1:7" s="127" customFormat="1" ht="13" customHeight="1" x14ac:dyDescent="0.35">
      <c r="A7" s="24" t="s">
        <v>245</v>
      </c>
      <c r="B7" s="40">
        <v>25</v>
      </c>
      <c r="C7" s="40">
        <v>72</v>
      </c>
      <c r="D7" s="40">
        <v>97</v>
      </c>
      <c r="E7" s="40">
        <v>27</v>
      </c>
      <c r="F7" s="40">
        <v>71</v>
      </c>
      <c r="G7" s="40">
        <v>98</v>
      </c>
    </row>
    <row r="8" spans="1:7" s="127" customFormat="1" ht="13" customHeight="1" x14ac:dyDescent="0.35">
      <c r="A8" s="24" t="s">
        <v>246</v>
      </c>
      <c r="B8" s="40">
        <v>632</v>
      </c>
      <c r="C8" s="25">
        <v>1122</v>
      </c>
      <c r="D8" s="25">
        <v>1754</v>
      </c>
      <c r="E8" s="40">
        <v>633</v>
      </c>
      <c r="F8" s="25">
        <v>1166</v>
      </c>
      <c r="G8" s="25">
        <v>1799</v>
      </c>
    </row>
    <row r="9" spans="1:7" s="127" customFormat="1" ht="13" customHeight="1" x14ac:dyDescent="0.35">
      <c r="A9" s="24" t="s">
        <v>247</v>
      </c>
      <c r="B9" s="40">
        <v>290</v>
      </c>
      <c r="C9" s="40">
        <v>692</v>
      </c>
      <c r="D9" s="40">
        <v>982</v>
      </c>
      <c r="E9" s="40">
        <v>312</v>
      </c>
      <c r="F9" s="40">
        <v>674</v>
      </c>
      <c r="G9" s="40">
        <v>986</v>
      </c>
    </row>
    <row r="10" spans="1:7" s="127" customFormat="1" ht="13" customHeight="1" x14ac:dyDescent="0.35">
      <c r="A10" s="24" t="s">
        <v>248</v>
      </c>
      <c r="B10" s="40">
        <v>160</v>
      </c>
      <c r="C10" s="40">
        <v>276</v>
      </c>
      <c r="D10" s="40">
        <v>436</v>
      </c>
      <c r="E10" s="40">
        <v>165</v>
      </c>
      <c r="F10" s="40">
        <v>283</v>
      </c>
      <c r="G10" s="40">
        <v>448</v>
      </c>
    </row>
    <row r="11" spans="1:7" s="127" customFormat="1" ht="13" customHeight="1" x14ac:dyDescent="0.35">
      <c r="A11" s="24" t="s">
        <v>249</v>
      </c>
      <c r="B11" s="40">
        <v>240</v>
      </c>
      <c r="C11" s="40">
        <v>374</v>
      </c>
      <c r="D11" s="40">
        <v>614</v>
      </c>
      <c r="E11" s="40">
        <v>248</v>
      </c>
      <c r="F11" s="40">
        <v>376</v>
      </c>
      <c r="G11" s="40">
        <v>624</v>
      </c>
    </row>
    <row r="12" spans="1:7" s="127" customFormat="1" ht="13" customHeight="1" x14ac:dyDescent="0.35">
      <c r="A12" s="24" t="s">
        <v>250</v>
      </c>
      <c r="B12" s="40">
        <v>672</v>
      </c>
      <c r="C12" s="40">
        <v>340</v>
      </c>
      <c r="D12" s="25">
        <v>1012</v>
      </c>
      <c r="E12" s="40">
        <v>765</v>
      </c>
      <c r="F12" s="40">
        <v>379</v>
      </c>
      <c r="G12" s="25">
        <v>1144</v>
      </c>
    </row>
    <row r="13" spans="1:7" s="127" customFormat="1" ht="13" customHeight="1" x14ac:dyDescent="0.35">
      <c r="A13" s="39" t="s">
        <v>78</v>
      </c>
      <c r="B13" s="44">
        <v>2063</v>
      </c>
      <c r="C13" s="44">
        <v>3032</v>
      </c>
      <c r="D13" s="44">
        <v>5095</v>
      </c>
      <c r="E13" s="44">
        <v>2202</v>
      </c>
      <c r="F13" s="44">
        <v>3096</v>
      </c>
      <c r="G13" s="44">
        <v>5298</v>
      </c>
    </row>
    <row r="15" spans="1:7" x14ac:dyDescent="0.35">
      <c r="A15" s="3" t="s">
        <v>251</v>
      </c>
    </row>
    <row r="18" spans="1:1" x14ac:dyDescent="0.35">
      <c r="A18" s="107" t="s">
        <v>69</v>
      </c>
    </row>
  </sheetData>
  <mergeCells count="3">
    <mergeCell ref="A3:A4"/>
    <mergeCell ref="B3:D3"/>
    <mergeCell ref="E3:G3"/>
  </mergeCells>
  <hyperlinks>
    <hyperlink ref="A18" location="Indice!A1" display="Indice" xr:uid="{874D6262-AFAE-44C2-86B1-53C568B1C1FA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0CD11-ADF5-4330-83AE-119FFFA0AB41}">
  <dimension ref="A1:J52"/>
  <sheetViews>
    <sheetView workbookViewId="0">
      <selection activeCell="F27" sqref="F27"/>
    </sheetView>
  </sheetViews>
  <sheetFormatPr defaultColWidth="8.90625" defaultRowHeight="14.5" x14ac:dyDescent="0.35"/>
  <cols>
    <col min="1" max="1" width="21.90625" style="127" customWidth="1"/>
    <col min="2" max="16384" width="8.90625" style="127"/>
  </cols>
  <sheetData>
    <row r="1" spans="1:1" s="56" customFormat="1" ht="13" x14ac:dyDescent="0.35">
      <c r="A1" s="56" t="s">
        <v>27</v>
      </c>
    </row>
    <row r="25" spans="1:7" x14ac:dyDescent="0.35">
      <c r="A25" s="3" t="s">
        <v>251</v>
      </c>
    </row>
    <row r="28" spans="1:7" ht="13" customHeight="1" x14ac:dyDescent="0.35">
      <c r="A28" s="260" t="s">
        <v>242</v>
      </c>
      <c r="B28" s="260">
        <v>2023</v>
      </c>
      <c r="C28" s="260"/>
      <c r="D28" s="260"/>
      <c r="E28" s="260">
        <v>2024</v>
      </c>
      <c r="F28" s="260"/>
      <c r="G28" s="260"/>
    </row>
    <row r="29" spans="1:7" ht="13" customHeight="1" x14ac:dyDescent="0.35">
      <c r="A29" s="260"/>
      <c r="B29" s="38" t="s">
        <v>71</v>
      </c>
      <c r="C29" s="38" t="s">
        <v>72</v>
      </c>
      <c r="D29" s="38" t="s">
        <v>78</v>
      </c>
      <c r="E29" s="38" t="s">
        <v>71</v>
      </c>
      <c r="F29" s="38" t="s">
        <v>72</v>
      </c>
      <c r="G29" s="38" t="s">
        <v>78</v>
      </c>
    </row>
    <row r="30" spans="1:7" ht="13" customHeight="1" x14ac:dyDescent="0.35">
      <c r="A30" s="24" t="s">
        <v>243</v>
      </c>
      <c r="B30" s="40">
        <v>13</v>
      </c>
      <c r="C30" s="40">
        <v>85</v>
      </c>
      <c r="D30" s="40">
        <v>98</v>
      </c>
      <c r="E30" s="40">
        <v>18</v>
      </c>
      <c r="F30" s="40">
        <v>81</v>
      </c>
      <c r="G30" s="40">
        <v>99</v>
      </c>
    </row>
    <row r="31" spans="1:7" ht="13" customHeight="1" x14ac:dyDescent="0.35">
      <c r="A31" s="24" t="s">
        <v>244</v>
      </c>
      <c r="B31" s="40">
        <v>31</v>
      </c>
      <c r="C31" s="40">
        <v>71</v>
      </c>
      <c r="D31" s="40">
        <v>102</v>
      </c>
      <c r="E31" s="40">
        <v>34</v>
      </c>
      <c r="F31" s="40">
        <v>66</v>
      </c>
      <c r="G31" s="40">
        <v>100</v>
      </c>
    </row>
    <row r="32" spans="1:7" ht="13" customHeight="1" x14ac:dyDescent="0.35">
      <c r="A32" s="24" t="s">
        <v>245</v>
      </c>
      <c r="B32" s="40">
        <v>25</v>
      </c>
      <c r="C32" s="40">
        <v>72</v>
      </c>
      <c r="D32" s="40">
        <v>97</v>
      </c>
      <c r="E32" s="40">
        <v>27</v>
      </c>
      <c r="F32" s="40">
        <v>71</v>
      </c>
      <c r="G32" s="40">
        <v>98</v>
      </c>
    </row>
    <row r="33" spans="1:10" ht="13" customHeight="1" x14ac:dyDescent="0.35">
      <c r="A33" s="24" t="s">
        <v>246</v>
      </c>
      <c r="B33" s="40">
        <v>632</v>
      </c>
      <c r="C33" s="25">
        <v>1122</v>
      </c>
      <c r="D33" s="25">
        <v>1754</v>
      </c>
      <c r="E33" s="40">
        <v>633</v>
      </c>
      <c r="F33" s="25">
        <v>1166</v>
      </c>
      <c r="G33" s="25">
        <v>1799</v>
      </c>
    </row>
    <row r="34" spans="1:10" ht="13" customHeight="1" x14ac:dyDescent="0.35">
      <c r="A34" s="24" t="s">
        <v>247</v>
      </c>
      <c r="B34" s="40">
        <v>290</v>
      </c>
      <c r="C34" s="40">
        <v>692</v>
      </c>
      <c r="D34" s="40">
        <v>982</v>
      </c>
      <c r="E34" s="40">
        <v>312</v>
      </c>
      <c r="F34" s="40">
        <v>674</v>
      </c>
      <c r="G34" s="40">
        <v>986</v>
      </c>
    </row>
    <row r="35" spans="1:10" ht="13" customHeight="1" x14ac:dyDescent="0.35">
      <c r="A35" s="24" t="s">
        <v>248</v>
      </c>
      <c r="B35" s="40">
        <v>160</v>
      </c>
      <c r="C35" s="40">
        <v>276</v>
      </c>
      <c r="D35" s="40">
        <v>436</v>
      </c>
      <c r="E35" s="40">
        <v>165</v>
      </c>
      <c r="F35" s="40">
        <v>283</v>
      </c>
      <c r="G35" s="40">
        <v>448</v>
      </c>
    </row>
    <row r="36" spans="1:10" ht="13" customHeight="1" x14ac:dyDescent="0.35">
      <c r="A36" s="24" t="s">
        <v>249</v>
      </c>
      <c r="B36" s="40">
        <v>240</v>
      </c>
      <c r="C36" s="40">
        <v>374</v>
      </c>
      <c r="D36" s="40">
        <v>614</v>
      </c>
      <c r="E36" s="40">
        <v>248</v>
      </c>
      <c r="F36" s="40">
        <v>376</v>
      </c>
      <c r="G36" s="40">
        <v>624</v>
      </c>
    </row>
    <row r="37" spans="1:10" ht="13" customHeight="1" x14ac:dyDescent="0.35">
      <c r="A37" s="24" t="s">
        <v>250</v>
      </c>
      <c r="B37" s="40">
        <v>672</v>
      </c>
      <c r="C37" s="40">
        <v>340</v>
      </c>
      <c r="D37" s="25">
        <v>1012</v>
      </c>
      <c r="E37" s="40">
        <v>765</v>
      </c>
      <c r="F37" s="40">
        <v>379</v>
      </c>
      <c r="G37" s="25">
        <v>1144</v>
      </c>
    </row>
    <row r="38" spans="1:10" ht="13" customHeight="1" x14ac:dyDescent="0.35">
      <c r="A38" s="39" t="s">
        <v>78</v>
      </c>
      <c r="B38" s="44">
        <v>2063</v>
      </c>
      <c r="C38" s="44">
        <v>3032</v>
      </c>
      <c r="D38" s="44">
        <v>5095</v>
      </c>
      <c r="E38" s="44">
        <v>2202</v>
      </c>
      <c r="F38" s="44">
        <v>3096</v>
      </c>
      <c r="G38" s="44">
        <v>5298</v>
      </c>
    </row>
    <row r="40" spans="1:10" ht="13" customHeight="1" x14ac:dyDescent="0.35">
      <c r="A40" s="260" t="s">
        <v>242</v>
      </c>
      <c r="B40" s="271">
        <v>2023</v>
      </c>
      <c r="C40" s="272"/>
      <c r="D40" s="271">
        <v>2024</v>
      </c>
      <c r="E40" s="272"/>
    </row>
    <row r="41" spans="1:10" ht="13" customHeight="1" x14ac:dyDescent="0.35">
      <c r="A41" s="260"/>
      <c r="B41" s="38" t="s">
        <v>71</v>
      </c>
      <c r="C41" s="38" t="s">
        <v>72</v>
      </c>
      <c r="D41" s="38" t="s">
        <v>71</v>
      </c>
      <c r="E41" s="38" t="s">
        <v>72</v>
      </c>
    </row>
    <row r="42" spans="1:10" ht="13" customHeight="1" x14ac:dyDescent="0.35">
      <c r="A42" s="24" t="s">
        <v>243</v>
      </c>
      <c r="B42" s="9">
        <v>0.13300000000000001</v>
      </c>
      <c r="C42" s="9">
        <v>0.86699999999999999</v>
      </c>
      <c r="D42" s="9">
        <v>0.182</v>
      </c>
      <c r="E42" s="9">
        <v>0.81799999999999995</v>
      </c>
      <c r="G42" s="227"/>
      <c r="H42" s="227"/>
      <c r="I42" s="227"/>
      <c r="J42" s="227"/>
    </row>
    <row r="43" spans="1:10" ht="13" customHeight="1" x14ac:dyDescent="0.35">
      <c r="A43" s="24" t="s">
        <v>244</v>
      </c>
      <c r="B43" s="9">
        <v>0.30399999999999999</v>
      </c>
      <c r="C43" s="9">
        <v>0.69599999999999995</v>
      </c>
      <c r="D43" s="9">
        <v>0.34</v>
      </c>
      <c r="E43" s="9">
        <v>0.66</v>
      </c>
      <c r="G43" s="227"/>
      <c r="H43" s="227"/>
      <c r="I43" s="227"/>
      <c r="J43" s="227"/>
    </row>
    <row r="44" spans="1:10" ht="13" customHeight="1" x14ac:dyDescent="0.35">
      <c r="A44" s="24" t="s">
        <v>245</v>
      </c>
      <c r="B44" s="9">
        <v>0.25800000000000001</v>
      </c>
      <c r="C44" s="9">
        <v>0.74199999999999999</v>
      </c>
      <c r="D44" s="9">
        <v>0.27600000000000002</v>
      </c>
      <c r="E44" s="9">
        <v>0.72399999999999998</v>
      </c>
      <c r="G44" s="227"/>
      <c r="H44" s="227"/>
      <c r="I44" s="227"/>
      <c r="J44" s="227"/>
    </row>
    <row r="45" spans="1:10" ht="13" customHeight="1" x14ac:dyDescent="0.35">
      <c r="A45" s="24" t="s">
        <v>246</v>
      </c>
      <c r="B45" s="9">
        <v>0.36</v>
      </c>
      <c r="C45" s="9">
        <v>0.64</v>
      </c>
      <c r="D45" s="9">
        <v>0.35199999999999998</v>
      </c>
      <c r="E45" s="9">
        <v>0.64800000000000002</v>
      </c>
      <c r="G45" s="227"/>
      <c r="H45" s="227"/>
      <c r="I45" s="227"/>
      <c r="J45" s="227"/>
    </row>
    <row r="46" spans="1:10" ht="13" customHeight="1" x14ac:dyDescent="0.35">
      <c r="A46" s="24" t="s">
        <v>247</v>
      </c>
      <c r="B46" s="9">
        <v>0.29499999999999998</v>
      </c>
      <c r="C46" s="9">
        <v>0.70499999999999996</v>
      </c>
      <c r="D46" s="9">
        <v>0.316</v>
      </c>
      <c r="E46" s="9">
        <v>0.68400000000000005</v>
      </c>
      <c r="G46" s="227"/>
      <c r="H46" s="227"/>
      <c r="I46" s="227"/>
      <c r="J46" s="227"/>
    </row>
    <row r="47" spans="1:10" ht="13" customHeight="1" x14ac:dyDescent="0.35">
      <c r="A47" s="24" t="s">
        <v>248</v>
      </c>
      <c r="B47" s="9">
        <v>0.36699999999999999</v>
      </c>
      <c r="C47" s="9">
        <v>0.63300000000000001</v>
      </c>
      <c r="D47" s="9">
        <v>0.36799999999999999</v>
      </c>
      <c r="E47" s="9">
        <v>0.63200000000000001</v>
      </c>
      <c r="G47" s="227"/>
      <c r="H47" s="227"/>
      <c r="I47" s="227"/>
      <c r="J47" s="227"/>
    </row>
    <row r="48" spans="1:10" ht="13" customHeight="1" x14ac:dyDescent="0.35">
      <c r="A48" s="24" t="s">
        <v>249</v>
      </c>
      <c r="B48" s="9">
        <v>0.39100000000000001</v>
      </c>
      <c r="C48" s="9">
        <v>0.60899999999999999</v>
      </c>
      <c r="D48" s="9">
        <v>0.39700000000000002</v>
      </c>
      <c r="E48" s="9">
        <v>0.60299999999999998</v>
      </c>
      <c r="G48" s="227"/>
      <c r="H48" s="227"/>
      <c r="I48" s="227"/>
      <c r="J48" s="227"/>
    </row>
    <row r="49" spans="1:10" ht="13" customHeight="1" x14ac:dyDescent="0.35">
      <c r="A49" s="24" t="s">
        <v>250</v>
      </c>
      <c r="B49" s="9">
        <v>0.66400000000000003</v>
      </c>
      <c r="C49" s="9">
        <v>0.33600000000000002</v>
      </c>
      <c r="D49" s="9">
        <v>0.66900000000000004</v>
      </c>
      <c r="E49" s="9">
        <v>0.33100000000000002</v>
      </c>
      <c r="G49" s="227"/>
      <c r="H49" s="227"/>
      <c r="I49" s="227"/>
      <c r="J49" s="227"/>
    </row>
    <row r="50" spans="1:10" x14ac:dyDescent="0.35">
      <c r="A50" s="162"/>
      <c r="B50" s="163"/>
      <c r="C50" s="163"/>
      <c r="D50" s="163"/>
      <c r="E50" s="163"/>
    </row>
    <row r="52" spans="1:10" x14ac:dyDescent="0.35">
      <c r="A52" s="130" t="s">
        <v>69</v>
      </c>
    </row>
  </sheetData>
  <mergeCells count="6">
    <mergeCell ref="A28:A29"/>
    <mergeCell ref="B28:D28"/>
    <mergeCell ref="E28:G28"/>
    <mergeCell ref="A40:A41"/>
    <mergeCell ref="B40:C40"/>
    <mergeCell ref="D40:E40"/>
  </mergeCells>
  <hyperlinks>
    <hyperlink ref="A52" location="Indice!A1" display="Indice" xr:uid="{39E9E0D6-2C33-4AD3-896A-562AD9AD1044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037E4-D823-4BFA-8A9E-F0A61C1A16DD}">
  <dimension ref="A1:N46"/>
  <sheetViews>
    <sheetView workbookViewId="0">
      <selection activeCell="F27" sqref="F27"/>
    </sheetView>
  </sheetViews>
  <sheetFormatPr defaultColWidth="8.90625" defaultRowHeight="14.5" x14ac:dyDescent="0.35"/>
  <cols>
    <col min="1" max="1" width="8.90625" style="108"/>
    <col min="2" max="3" width="10.453125" style="108" bestFit="1" customWidth="1"/>
    <col min="4" max="4" width="11.453125" style="108" bestFit="1" customWidth="1"/>
    <col min="5" max="5" width="8.90625" style="108"/>
    <col min="6" max="6" width="9.81640625" style="108" customWidth="1"/>
    <col min="7" max="9" width="10.453125" style="108" bestFit="1" customWidth="1"/>
    <col min="10" max="10" width="8.90625" style="108"/>
    <col min="11" max="11" width="11.6328125" style="108" customWidth="1"/>
    <col min="12" max="12" width="13.08984375" style="108" bestFit="1" customWidth="1"/>
    <col min="13" max="13" width="14.08984375" style="108" bestFit="1" customWidth="1"/>
    <col min="14" max="14" width="12.54296875" style="108" bestFit="1" customWidth="1"/>
    <col min="15" max="17" width="13.08984375" style="108" bestFit="1" customWidth="1"/>
    <col min="18" max="18" width="8.90625" style="108"/>
    <col min="19" max="19" width="13.6328125" style="108" bestFit="1" customWidth="1"/>
    <col min="20" max="20" width="10.453125" style="108" bestFit="1" customWidth="1"/>
    <col min="21" max="23" width="13.08984375" style="108" bestFit="1" customWidth="1"/>
    <col min="24" max="16384" width="8.90625" style="108"/>
  </cols>
  <sheetData>
    <row r="1" spans="1:1" s="22" customFormat="1" ht="13" x14ac:dyDescent="0.3">
      <c r="A1" s="22" t="s">
        <v>1</v>
      </c>
    </row>
    <row r="31" spans="1:1" x14ac:dyDescent="0.35">
      <c r="A31" s="1"/>
    </row>
    <row r="32" spans="1:1" x14ac:dyDescent="0.35">
      <c r="A32" s="1" t="s">
        <v>68</v>
      </c>
    </row>
    <row r="35" spans="1:14" s="119" customFormat="1" ht="10.5" x14ac:dyDescent="0.25">
      <c r="A35" s="117" t="s">
        <v>70</v>
      </c>
      <c r="B35" s="118" t="s">
        <v>71</v>
      </c>
      <c r="C35" s="118" t="s">
        <v>72</v>
      </c>
      <c r="D35" s="118" t="s">
        <v>73</v>
      </c>
      <c r="F35" s="117" t="s">
        <v>74</v>
      </c>
      <c r="G35" s="118" t="s">
        <v>71</v>
      </c>
      <c r="H35" s="118" t="s">
        <v>72</v>
      </c>
      <c r="I35" s="118" t="s">
        <v>73</v>
      </c>
      <c r="K35" s="117" t="s">
        <v>67</v>
      </c>
      <c r="L35" s="118" t="s">
        <v>71</v>
      </c>
      <c r="M35" s="118" t="s">
        <v>72</v>
      </c>
      <c r="N35" s="118" t="s">
        <v>73</v>
      </c>
    </row>
    <row r="36" spans="1:14" s="119" customFormat="1" ht="10.5" x14ac:dyDescent="0.25">
      <c r="A36" s="120">
        <v>2018</v>
      </c>
      <c r="B36" s="121">
        <v>164478</v>
      </c>
      <c r="C36" s="121">
        <v>133685</v>
      </c>
      <c r="D36" s="121">
        <v>298163</v>
      </c>
      <c r="F36" s="120">
        <v>2018</v>
      </c>
      <c r="G36" s="121">
        <v>287317</v>
      </c>
      <c r="H36" s="121">
        <v>239765</v>
      </c>
      <c r="I36" s="121">
        <v>527082</v>
      </c>
      <c r="K36" s="120">
        <v>2018</v>
      </c>
      <c r="L36" s="121">
        <v>970059</v>
      </c>
      <c r="M36" s="121">
        <v>783665</v>
      </c>
      <c r="N36" s="121">
        <v>1753724</v>
      </c>
    </row>
    <row r="37" spans="1:14" s="119" customFormat="1" ht="10.5" x14ac:dyDescent="0.25">
      <c r="A37" s="120">
        <v>2019</v>
      </c>
      <c r="B37" s="121">
        <v>172846</v>
      </c>
      <c r="C37" s="121">
        <v>140601</v>
      </c>
      <c r="D37" s="121">
        <v>313447</v>
      </c>
      <c r="F37" s="120">
        <v>2019</v>
      </c>
      <c r="G37" s="121">
        <v>305748</v>
      </c>
      <c r="H37" s="121">
        <v>251987</v>
      </c>
      <c r="I37" s="121">
        <v>557735</v>
      </c>
      <c r="K37" s="120">
        <v>2019</v>
      </c>
      <c r="L37" s="121">
        <v>997375</v>
      </c>
      <c r="M37" s="121">
        <v>800409</v>
      </c>
      <c r="N37" s="121">
        <v>1797784</v>
      </c>
    </row>
    <row r="38" spans="1:14" s="119" customFormat="1" ht="10.5" x14ac:dyDescent="0.25">
      <c r="A38" s="120">
        <v>2020</v>
      </c>
      <c r="B38" s="121">
        <v>186397</v>
      </c>
      <c r="C38" s="121">
        <v>150448</v>
      </c>
      <c r="D38" s="121">
        <v>336845</v>
      </c>
      <c r="F38" s="120">
        <v>2020</v>
      </c>
      <c r="G38" s="121">
        <v>339822</v>
      </c>
      <c r="H38" s="121">
        <v>271722</v>
      </c>
      <c r="I38" s="121">
        <v>611544</v>
      </c>
      <c r="K38" s="120">
        <v>2020</v>
      </c>
      <c r="L38" s="121">
        <v>1052358</v>
      </c>
      <c r="M38" s="121">
        <v>833167</v>
      </c>
      <c r="N38" s="121">
        <v>1885525</v>
      </c>
    </row>
    <row r="39" spans="1:14" s="119" customFormat="1" ht="10.5" x14ac:dyDescent="0.25">
      <c r="A39" s="120">
        <v>2021</v>
      </c>
      <c r="B39" s="121">
        <v>183088</v>
      </c>
      <c r="C39" s="121">
        <v>148364</v>
      </c>
      <c r="D39" s="121">
        <v>331452</v>
      </c>
      <c r="F39" s="120">
        <v>2021</v>
      </c>
      <c r="G39" s="121">
        <v>333763</v>
      </c>
      <c r="H39" s="121">
        <v>264370</v>
      </c>
      <c r="I39" s="121">
        <v>598133</v>
      </c>
      <c r="K39" s="120">
        <v>2021</v>
      </c>
      <c r="L39" s="121">
        <v>1084293</v>
      </c>
      <c r="M39" s="121">
        <v>847268</v>
      </c>
      <c r="N39" s="121">
        <v>1931561</v>
      </c>
    </row>
    <row r="40" spans="1:14" s="119" customFormat="1" ht="10.5" x14ac:dyDescent="0.25">
      <c r="A40" s="120">
        <v>2022</v>
      </c>
      <c r="B40" s="121">
        <v>185717</v>
      </c>
      <c r="C40" s="121">
        <v>148681</v>
      </c>
      <c r="D40" s="121">
        <v>334398</v>
      </c>
      <c r="F40" s="120">
        <v>2022</v>
      </c>
      <c r="G40" s="121">
        <v>342838</v>
      </c>
      <c r="H40" s="121">
        <v>270259</v>
      </c>
      <c r="I40" s="121">
        <v>613097</v>
      </c>
      <c r="K40" s="120">
        <v>2022</v>
      </c>
      <c r="L40" s="121">
        <v>1111545</v>
      </c>
      <c r="M40" s="121">
        <v>860463</v>
      </c>
      <c r="N40" s="121">
        <v>1972008</v>
      </c>
    </row>
    <row r="41" spans="1:14" s="119" customFormat="1" ht="10.5" x14ac:dyDescent="0.25">
      <c r="A41" s="120">
        <v>2023</v>
      </c>
      <c r="B41" s="121">
        <v>194855</v>
      </c>
      <c r="C41" s="121">
        <v>154961</v>
      </c>
      <c r="D41" s="121">
        <v>349816</v>
      </c>
      <c r="F41" s="120">
        <v>2023</v>
      </c>
      <c r="G41" s="121">
        <v>351990</v>
      </c>
      <c r="H41" s="121">
        <v>273963</v>
      </c>
      <c r="I41" s="121">
        <v>625953</v>
      </c>
      <c r="K41" s="120">
        <v>2023</v>
      </c>
      <c r="L41" s="121">
        <v>1146876</v>
      </c>
      <c r="M41" s="121">
        <v>875869</v>
      </c>
      <c r="N41" s="121">
        <v>2022745</v>
      </c>
    </row>
    <row r="42" spans="1:14" s="119" customFormat="1" ht="10.5" x14ac:dyDescent="0.25">
      <c r="A42" s="120">
        <v>2024</v>
      </c>
      <c r="B42" s="121">
        <v>200140</v>
      </c>
      <c r="C42" s="121">
        <v>159343</v>
      </c>
      <c r="D42" s="121">
        <v>359483</v>
      </c>
      <c r="F42" s="120">
        <v>2024</v>
      </c>
      <c r="G42" s="121">
        <v>359853</v>
      </c>
      <c r="H42" s="121">
        <v>279413</v>
      </c>
      <c r="I42" s="121">
        <v>639266</v>
      </c>
      <c r="K42" s="120">
        <v>2024</v>
      </c>
      <c r="L42" s="121">
        <v>1164934</v>
      </c>
      <c r="M42" s="121">
        <v>885178</v>
      </c>
      <c r="N42" s="121">
        <v>2050112</v>
      </c>
    </row>
    <row r="43" spans="1:14" s="119" customFormat="1" ht="10.5" x14ac:dyDescent="0.25">
      <c r="A43" s="122" t="s">
        <v>73</v>
      </c>
      <c r="B43" s="123">
        <v>1287521</v>
      </c>
      <c r="C43" s="123">
        <v>1036083</v>
      </c>
      <c r="D43" s="123">
        <v>2323604</v>
      </c>
      <c r="F43" s="122" t="s">
        <v>73</v>
      </c>
      <c r="G43" s="123">
        <v>2321331</v>
      </c>
      <c r="H43" s="123">
        <v>1851479</v>
      </c>
      <c r="I43" s="123">
        <v>4172810</v>
      </c>
      <c r="K43" s="122" t="s">
        <v>73</v>
      </c>
      <c r="L43" s="123">
        <v>7527440</v>
      </c>
      <c r="M43" s="123">
        <v>5886019</v>
      </c>
      <c r="N43" s="123">
        <v>13413459</v>
      </c>
    </row>
    <row r="46" spans="1:14" x14ac:dyDescent="0.35">
      <c r="A46" s="107" t="s">
        <v>69</v>
      </c>
    </row>
  </sheetData>
  <hyperlinks>
    <hyperlink ref="A46" location="Indice!A1" display="Indice" xr:uid="{84805ECF-9242-45B5-A906-E1D1CC829D7A}"/>
  </hyperlink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1766C-709C-4C96-BF5E-92DF188CB026}">
  <dimension ref="A1:K37"/>
  <sheetViews>
    <sheetView workbookViewId="0">
      <selection activeCell="F27" sqref="F27"/>
    </sheetView>
  </sheetViews>
  <sheetFormatPr defaultColWidth="8.90625" defaultRowHeight="14.5" x14ac:dyDescent="0.35"/>
  <cols>
    <col min="1" max="1" width="12.90625" style="108" customWidth="1"/>
    <col min="2" max="11" width="10.453125" style="116" customWidth="1"/>
    <col min="12" max="12" width="11.36328125" style="108" customWidth="1"/>
    <col min="13" max="16384" width="8.90625" style="108"/>
  </cols>
  <sheetData>
    <row r="1" spans="1:11" s="22" customFormat="1" ht="13" x14ac:dyDescent="0.3">
      <c r="A1" s="22" t="s">
        <v>28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</row>
    <row r="26" spans="1:11" x14ac:dyDescent="0.35">
      <c r="A26" s="1" t="s">
        <v>252</v>
      </c>
    </row>
    <row r="28" spans="1:11" s="119" customFormat="1" ht="23.4" customHeight="1" x14ac:dyDescent="0.25">
      <c r="A28" s="142" t="s">
        <v>463</v>
      </c>
      <c r="B28" s="233" t="s">
        <v>65</v>
      </c>
      <c r="C28" s="233" t="s">
        <v>67</v>
      </c>
      <c r="D28" s="233" t="s">
        <v>111</v>
      </c>
      <c r="E28" s="233" t="s">
        <v>253</v>
      </c>
      <c r="F28" s="233" t="s">
        <v>254</v>
      </c>
      <c r="G28" s="233" t="s">
        <v>216</v>
      </c>
      <c r="H28" s="233" t="s">
        <v>255</v>
      </c>
      <c r="I28" s="233" t="s">
        <v>215</v>
      </c>
      <c r="J28" s="233" t="s">
        <v>214</v>
      </c>
      <c r="K28" s="233" t="s">
        <v>256</v>
      </c>
    </row>
    <row r="29" spans="1:11" s="119" customFormat="1" ht="13" customHeight="1" x14ac:dyDescent="0.25">
      <c r="A29" s="142" t="s">
        <v>257</v>
      </c>
      <c r="B29" s="234">
        <v>0.44836213748855491</v>
      </c>
      <c r="C29" s="234">
        <v>0.44685765833164171</v>
      </c>
      <c r="D29" s="234">
        <v>0.43000446376705248</v>
      </c>
      <c r="E29" s="234">
        <v>0.47921991858373569</v>
      </c>
      <c r="F29" s="234">
        <v>0.49919292581935576</v>
      </c>
      <c r="G29" s="234">
        <v>0.50837235140068249</v>
      </c>
      <c r="H29" s="234">
        <v>0.57168831168831169</v>
      </c>
      <c r="I29" s="234">
        <v>0.61591762101818881</v>
      </c>
      <c r="J29" s="234">
        <v>0.76255499924138981</v>
      </c>
      <c r="K29" s="235">
        <v>0.92710000000000004</v>
      </c>
    </row>
    <row r="30" spans="1:11" s="119" customFormat="1" ht="13" customHeight="1" x14ac:dyDescent="0.25">
      <c r="A30" s="142" t="s">
        <v>258</v>
      </c>
      <c r="B30" s="234">
        <v>0.55163786251144509</v>
      </c>
      <c r="C30" s="234">
        <v>0.55314234166835829</v>
      </c>
      <c r="D30" s="234">
        <v>0.56999553623294752</v>
      </c>
      <c r="E30" s="234">
        <v>0.52078008141626431</v>
      </c>
      <c r="F30" s="234">
        <v>0.5008070741806443</v>
      </c>
      <c r="G30" s="234">
        <v>0.49162764859931751</v>
      </c>
      <c r="H30" s="234">
        <v>0.42831168831168831</v>
      </c>
      <c r="I30" s="234">
        <v>0.38408237898181119</v>
      </c>
      <c r="J30" s="234">
        <v>0.23744500075861022</v>
      </c>
      <c r="K30" s="235">
        <v>7.2900000000000006E-2</v>
      </c>
    </row>
    <row r="31" spans="1:11" s="119" customFormat="1" ht="13" customHeight="1" x14ac:dyDescent="0.25">
      <c r="A31" s="142" t="s">
        <v>259</v>
      </c>
      <c r="B31" s="234">
        <v>0.44325600932450215</v>
      </c>
      <c r="C31" s="234">
        <v>0.4317705569256704</v>
      </c>
      <c r="D31" s="234">
        <v>0.42272969949968958</v>
      </c>
      <c r="E31" s="234">
        <v>0.52399833055091816</v>
      </c>
      <c r="F31" s="234">
        <v>0.497054698457223</v>
      </c>
      <c r="G31" s="235">
        <v>0.49975609756097561</v>
      </c>
      <c r="H31" s="234">
        <v>0.54799917064068004</v>
      </c>
      <c r="I31" s="234">
        <v>0.56938690969345485</v>
      </c>
      <c r="J31" s="235">
        <v>0.70973451327433623</v>
      </c>
      <c r="K31" s="235">
        <v>0.75509999999999999</v>
      </c>
    </row>
    <row r="32" spans="1:11" s="119" customFormat="1" ht="13" customHeight="1" x14ac:dyDescent="0.25">
      <c r="A32" s="142" t="s">
        <v>260</v>
      </c>
      <c r="B32" s="234">
        <v>0.55674399067549785</v>
      </c>
      <c r="C32" s="234">
        <v>0.56822944307432954</v>
      </c>
      <c r="D32" s="234">
        <v>0.57727030050031047</v>
      </c>
      <c r="E32" s="234">
        <v>0.47600166944908179</v>
      </c>
      <c r="F32" s="234">
        <v>0.50294530154277695</v>
      </c>
      <c r="G32" s="235">
        <v>0.50024390243902439</v>
      </c>
      <c r="H32" s="234">
        <v>0.4520008293593199</v>
      </c>
      <c r="I32" s="234">
        <v>0.43061309030654515</v>
      </c>
      <c r="J32" s="235">
        <v>0.29026548672566371</v>
      </c>
      <c r="K32" s="235">
        <v>0.24490000000000001</v>
      </c>
    </row>
    <row r="34" spans="1:1" x14ac:dyDescent="0.35">
      <c r="A34" s="1" t="s">
        <v>252</v>
      </c>
    </row>
    <row r="37" spans="1:1" x14ac:dyDescent="0.35">
      <c r="A37" s="107" t="s">
        <v>69</v>
      </c>
    </row>
  </sheetData>
  <hyperlinks>
    <hyperlink ref="A37" location="Indice!A1" display="Indice" xr:uid="{ECC0FA2A-063D-4C81-93EC-2B2DEC23DE72}"/>
  </hyperlink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7D3F1-7DC6-43AA-BDA7-0FB8A31CE35C}">
  <dimension ref="A1:K69"/>
  <sheetViews>
    <sheetView workbookViewId="0">
      <selection activeCell="F27" sqref="F27"/>
    </sheetView>
  </sheetViews>
  <sheetFormatPr defaultColWidth="8.90625" defaultRowHeight="14.5" x14ac:dyDescent="0.35"/>
  <cols>
    <col min="1" max="1" width="15.1796875" style="108" customWidth="1"/>
    <col min="2" max="11" width="13.1796875" style="108" customWidth="1"/>
    <col min="12" max="16384" width="8.90625" style="108"/>
  </cols>
  <sheetData>
    <row r="1" spans="1:1" s="22" customFormat="1" ht="13" x14ac:dyDescent="0.3">
      <c r="A1" s="22" t="s">
        <v>29</v>
      </c>
    </row>
    <row r="41" spans="1:11" x14ac:dyDescent="0.35">
      <c r="A41" s="1" t="s">
        <v>252</v>
      </c>
    </row>
    <row r="42" spans="1:11" x14ac:dyDescent="0.35">
      <c r="A42" s="1"/>
    </row>
    <row r="44" spans="1:11" ht="13" customHeight="1" x14ac:dyDescent="0.35">
      <c r="A44" s="23" t="s">
        <v>464</v>
      </c>
      <c r="B44" s="5" t="s">
        <v>65</v>
      </c>
      <c r="C44" s="18" t="s">
        <v>67</v>
      </c>
      <c r="D44" s="5" t="s">
        <v>111</v>
      </c>
      <c r="E44" s="5" t="s">
        <v>253</v>
      </c>
      <c r="F44" s="5" t="s">
        <v>254</v>
      </c>
      <c r="G44" s="5" t="s">
        <v>216</v>
      </c>
      <c r="H44" s="5" t="s">
        <v>255</v>
      </c>
      <c r="I44" s="5" t="s">
        <v>215</v>
      </c>
      <c r="J44" s="5" t="s">
        <v>214</v>
      </c>
      <c r="K44" s="5" t="s">
        <v>256</v>
      </c>
    </row>
    <row r="45" spans="1:11" ht="13" customHeight="1" x14ac:dyDescent="0.35">
      <c r="A45" s="195" t="s">
        <v>257</v>
      </c>
      <c r="B45" s="6">
        <v>0.44460827752516813</v>
      </c>
      <c r="C45" s="6">
        <v>0.45334704701815437</v>
      </c>
      <c r="D45" s="6">
        <v>0.42899999999999999</v>
      </c>
      <c r="E45" s="6">
        <v>0.53067894815034911</v>
      </c>
      <c r="F45" s="6">
        <v>0.50475502588178645</v>
      </c>
      <c r="G45" s="7">
        <v>0.50800000000000001</v>
      </c>
      <c r="H45" s="7">
        <v>0.57899999999999996</v>
      </c>
      <c r="I45" s="7">
        <v>0.61799999999999999</v>
      </c>
      <c r="J45" s="7">
        <v>0.75800000000000001</v>
      </c>
      <c r="K45" s="8">
        <v>0.96666666666666667</v>
      </c>
    </row>
    <row r="46" spans="1:11" ht="13" customHeight="1" x14ac:dyDescent="0.35">
      <c r="A46" s="195" t="s">
        <v>258</v>
      </c>
      <c r="B46" s="6">
        <v>0.55539172247483182</v>
      </c>
      <c r="C46" s="6">
        <v>0.54665295298184557</v>
      </c>
      <c r="D46" s="6">
        <v>0.57099999999999995</v>
      </c>
      <c r="E46" s="6">
        <v>0.46932105184965089</v>
      </c>
      <c r="F46" s="6">
        <v>0.49524497411821355</v>
      </c>
      <c r="G46" s="7">
        <v>0.49199999999999999</v>
      </c>
      <c r="H46" s="7">
        <v>0.42099999999999999</v>
      </c>
      <c r="I46" s="7">
        <v>0.38200000000000001</v>
      </c>
      <c r="J46" s="7">
        <v>0.24199999999999999</v>
      </c>
      <c r="K46" s="6">
        <v>3.3333333333333333E-2</v>
      </c>
    </row>
    <row r="47" spans="1:11" ht="13" customHeight="1" x14ac:dyDescent="0.35">
      <c r="A47" s="195" t="s">
        <v>259</v>
      </c>
      <c r="B47" s="6">
        <v>0.43830702039930558</v>
      </c>
      <c r="C47" s="6">
        <v>0.43895144831759086</v>
      </c>
      <c r="D47" s="6">
        <v>0.43942588760797452</v>
      </c>
      <c r="E47" s="6">
        <v>0.52296433378196505</v>
      </c>
      <c r="F47" s="6">
        <v>0.51435509212969577</v>
      </c>
      <c r="G47" s="8">
        <v>0.50705088902513795</v>
      </c>
      <c r="H47" s="9">
        <v>0.55726235741444863</v>
      </c>
      <c r="I47" s="9">
        <v>0.57798440311937616</v>
      </c>
      <c r="J47" s="8">
        <v>0.71137914230019494</v>
      </c>
      <c r="K47" s="6">
        <v>0.58823529411764708</v>
      </c>
    </row>
    <row r="48" spans="1:11" ht="13" customHeight="1" x14ac:dyDescent="0.35">
      <c r="A48" s="195" t="s">
        <v>260</v>
      </c>
      <c r="B48" s="6">
        <v>0.56169297960069442</v>
      </c>
      <c r="C48" s="6">
        <v>0.56104855168240919</v>
      </c>
      <c r="D48" s="6">
        <v>0.56057411239202548</v>
      </c>
      <c r="E48" s="6">
        <v>0.477035666218035</v>
      </c>
      <c r="F48" s="6">
        <v>0.48564490787030423</v>
      </c>
      <c r="G48" s="8">
        <v>0.49294911097486205</v>
      </c>
      <c r="H48" s="9">
        <v>0.44273764258555132</v>
      </c>
      <c r="I48" s="9">
        <v>0.4220155968806239</v>
      </c>
      <c r="J48" s="8">
        <v>0.28862085769980506</v>
      </c>
      <c r="K48" s="6">
        <v>0.41176470588235292</v>
      </c>
    </row>
    <row r="49" spans="1:11" ht="13" customHeight="1" x14ac:dyDescent="0.35"/>
    <row r="50" spans="1:11" ht="13" customHeight="1" x14ac:dyDescent="0.35">
      <c r="A50" s="23" t="s">
        <v>239</v>
      </c>
      <c r="B50" s="5" t="s">
        <v>65</v>
      </c>
      <c r="C50" s="18" t="s">
        <v>261</v>
      </c>
      <c r="D50" s="5" t="s">
        <v>111</v>
      </c>
      <c r="E50" s="5" t="s">
        <v>253</v>
      </c>
      <c r="F50" s="5" t="s">
        <v>254</v>
      </c>
      <c r="G50" s="5" t="s">
        <v>216</v>
      </c>
      <c r="H50" s="5" t="s">
        <v>255</v>
      </c>
      <c r="I50" s="5" t="s">
        <v>215</v>
      </c>
      <c r="J50" s="5" t="s">
        <v>214</v>
      </c>
      <c r="K50" s="5" t="s">
        <v>256</v>
      </c>
    </row>
    <row r="51" spans="1:11" ht="13" customHeight="1" x14ac:dyDescent="0.35">
      <c r="A51" s="195" t="s">
        <v>257</v>
      </c>
      <c r="B51" s="10">
        <v>0.44205655367319369</v>
      </c>
      <c r="C51" s="10">
        <v>0.43867410350448249</v>
      </c>
      <c r="D51" s="10">
        <v>0.42199999999999999</v>
      </c>
      <c r="E51" s="10">
        <v>0.4783961285862427</v>
      </c>
      <c r="F51" s="10">
        <v>0.49220849005910799</v>
      </c>
      <c r="G51" s="6">
        <v>0.51500000000000001</v>
      </c>
      <c r="H51" s="6">
        <v>0.56999999999999995</v>
      </c>
      <c r="I51" s="6">
        <v>0.61299999999999999</v>
      </c>
      <c r="J51" s="6">
        <v>0.76300000000000001</v>
      </c>
      <c r="K51" s="6">
        <v>0.96153846153846156</v>
      </c>
    </row>
    <row r="52" spans="1:11" ht="13" customHeight="1" x14ac:dyDescent="0.35">
      <c r="A52" s="195" t="s">
        <v>258</v>
      </c>
      <c r="B52" s="10">
        <v>0.55794344632680637</v>
      </c>
      <c r="C52" s="10">
        <v>0.56132589649551756</v>
      </c>
      <c r="D52" s="10">
        <v>0.57799999999999996</v>
      </c>
      <c r="E52" s="10">
        <v>0.5216038714137573</v>
      </c>
      <c r="F52" s="10">
        <v>0.50779150994089195</v>
      </c>
      <c r="G52" s="6">
        <v>0.48499999999999999</v>
      </c>
      <c r="H52" s="6">
        <v>0.43</v>
      </c>
      <c r="I52" s="6">
        <v>0.38700000000000001</v>
      </c>
      <c r="J52" s="6">
        <v>0.23699999999999999</v>
      </c>
      <c r="K52" s="6">
        <v>3.8461538461538464E-2</v>
      </c>
    </row>
    <row r="53" spans="1:11" ht="13" customHeight="1" x14ac:dyDescent="0.35">
      <c r="A53" s="195" t="s">
        <v>259</v>
      </c>
      <c r="B53" s="10">
        <v>0.4358660874541529</v>
      </c>
      <c r="C53" s="10">
        <v>0.41697725078248538</v>
      </c>
      <c r="D53" s="10">
        <v>0.40200000000000002</v>
      </c>
      <c r="E53" s="10">
        <v>0.49964912280701756</v>
      </c>
      <c r="F53" s="10">
        <v>0.48846607172924733</v>
      </c>
      <c r="G53" s="6">
        <v>0.49663137632338789</v>
      </c>
      <c r="H53" s="6">
        <v>0.54664536741214054</v>
      </c>
      <c r="I53" s="6">
        <v>0.56770529994175889</v>
      </c>
      <c r="J53" s="6">
        <v>0.71971728003899582</v>
      </c>
      <c r="K53" s="6">
        <v>0.84</v>
      </c>
    </row>
    <row r="54" spans="1:11" ht="13" customHeight="1" x14ac:dyDescent="0.35">
      <c r="A54" s="195" t="s">
        <v>260</v>
      </c>
      <c r="B54" s="10">
        <v>0.5641339125458471</v>
      </c>
      <c r="C54" s="10">
        <v>0.58302274921751462</v>
      </c>
      <c r="D54" s="10">
        <v>0.59799999999999998</v>
      </c>
      <c r="E54" s="10">
        <v>0.50035087719298244</v>
      </c>
      <c r="F54" s="10">
        <v>0.51153392827075261</v>
      </c>
      <c r="G54" s="6">
        <v>0.50336862367661217</v>
      </c>
      <c r="H54" s="6">
        <v>0.45335463258785941</v>
      </c>
      <c r="I54" s="6">
        <v>0.43229470005824111</v>
      </c>
      <c r="J54" s="6">
        <v>0.28028271996100412</v>
      </c>
      <c r="K54" s="6">
        <v>0.16</v>
      </c>
    </row>
    <row r="55" spans="1:11" ht="13" customHeight="1" x14ac:dyDescent="0.35"/>
    <row r="56" spans="1:11" ht="13" customHeight="1" x14ac:dyDescent="0.35">
      <c r="A56" s="23" t="s">
        <v>465</v>
      </c>
      <c r="B56" s="5" t="s">
        <v>65</v>
      </c>
      <c r="C56" s="18" t="s">
        <v>67</v>
      </c>
      <c r="D56" s="5" t="s">
        <v>111</v>
      </c>
      <c r="E56" s="5" t="s">
        <v>253</v>
      </c>
      <c r="F56" s="5" t="s">
        <v>254</v>
      </c>
      <c r="G56" s="5" t="s">
        <v>216</v>
      </c>
      <c r="H56" s="5" t="s">
        <v>255</v>
      </c>
      <c r="I56" s="5" t="s">
        <v>215</v>
      </c>
      <c r="J56" s="5" t="s">
        <v>214</v>
      </c>
      <c r="K56" s="5" t="s">
        <v>256</v>
      </c>
    </row>
    <row r="57" spans="1:11" ht="13" customHeight="1" x14ac:dyDescent="0.35">
      <c r="A57" s="195" t="s">
        <v>257</v>
      </c>
      <c r="B57" s="6">
        <v>0.43662566838465161</v>
      </c>
      <c r="C57" s="6">
        <v>0.41536911140691424</v>
      </c>
      <c r="D57" s="6">
        <v>0.39579488835578519</v>
      </c>
      <c r="E57" s="6">
        <v>0.44849785407725318</v>
      </c>
      <c r="F57" s="6">
        <v>0.48980516538287266</v>
      </c>
      <c r="G57" s="6">
        <v>0.503</v>
      </c>
      <c r="H57" s="6">
        <v>0.56399999999999995</v>
      </c>
      <c r="I57" s="6">
        <v>0.61399999999999999</v>
      </c>
      <c r="J57" s="6">
        <v>0.76900000000000002</v>
      </c>
      <c r="K57" s="6">
        <v>0.88888888888888884</v>
      </c>
    </row>
    <row r="58" spans="1:11" ht="13" customHeight="1" x14ac:dyDescent="0.35">
      <c r="A58" s="195" t="s">
        <v>258</v>
      </c>
      <c r="B58" s="6">
        <v>0.56337433161534844</v>
      </c>
      <c r="C58" s="6">
        <v>0.58463088859308576</v>
      </c>
      <c r="D58" s="6">
        <v>0.60420511164421475</v>
      </c>
      <c r="E58" s="6">
        <v>0.55150214592274682</v>
      </c>
      <c r="F58" s="6">
        <v>0.51019483461712734</v>
      </c>
      <c r="G58" s="6">
        <v>0.497</v>
      </c>
      <c r="H58" s="6">
        <v>0.436</v>
      </c>
      <c r="I58" s="6">
        <v>0.38600000000000001</v>
      </c>
      <c r="J58" s="6">
        <v>0.23100000000000001</v>
      </c>
      <c r="K58" s="6">
        <v>0.1111111111111111</v>
      </c>
    </row>
    <row r="59" spans="1:11" ht="13" customHeight="1" x14ac:dyDescent="0.35">
      <c r="A59" s="195" t="s">
        <v>259</v>
      </c>
      <c r="B59" s="6">
        <v>0.42908944825617656</v>
      </c>
      <c r="C59" s="6">
        <v>0.40866565279396883</v>
      </c>
      <c r="D59" s="6">
        <v>0.39100000000000001</v>
      </c>
      <c r="E59" s="6">
        <v>0.48910310142497904</v>
      </c>
      <c r="F59" s="6">
        <v>0.45835854002823151</v>
      </c>
      <c r="G59" s="6">
        <v>0.49360795454545453</v>
      </c>
      <c r="H59" s="6">
        <v>0.54011194029850751</v>
      </c>
      <c r="I59" s="6">
        <v>0.55646142613774641</v>
      </c>
      <c r="J59" s="6">
        <v>0.7016505202726947</v>
      </c>
      <c r="K59" s="6">
        <v>0.86206896551724133</v>
      </c>
    </row>
    <row r="60" spans="1:11" ht="13" customHeight="1" x14ac:dyDescent="0.35">
      <c r="A60" s="195" t="s">
        <v>260</v>
      </c>
      <c r="B60" s="6">
        <v>0.57091055174382344</v>
      </c>
      <c r="C60" s="6">
        <v>0.59133434720603117</v>
      </c>
      <c r="D60" s="6">
        <v>0.60899999999999999</v>
      </c>
      <c r="E60" s="6">
        <v>0.51089689857502096</v>
      </c>
      <c r="F60" s="6">
        <v>0.54164145997176849</v>
      </c>
      <c r="G60" s="6">
        <v>0.50639204545454541</v>
      </c>
      <c r="H60" s="6">
        <v>0.45988805970149255</v>
      </c>
      <c r="I60" s="6">
        <v>0.44353857386225359</v>
      </c>
      <c r="J60" s="6">
        <v>0.29834947972730536</v>
      </c>
      <c r="K60" s="6">
        <v>0.13793103448275862</v>
      </c>
    </row>
    <row r="61" spans="1:11" ht="13" customHeight="1" x14ac:dyDescent="0.35"/>
    <row r="62" spans="1:11" ht="13" customHeight="1" x14ac:dyDescent="0.35">
      <c r="A62" s="23" t="s">
        <v>122</v>
      </c>
      <c r="B62" s="19" t="s">
        <v>65</v>
      </c>
      <c r="C62" s="18" t="s">
        <v>261</v>
      </c>
      <c r="D62" s="19" t="s">
        <v>111</v>
      </c>
      <c r="E62" s="19" t="s">
        <v>253</v>
      </c>
      <c r="F62" s="19" t="s">
        <v>254</v>
      </c>
      <c r="G62" s="5" t="s">
        <v>216</v>
      </c>
      <c r="H62" s="5" t="s">
        <v>255</v>
      </c>
      <c r="I62" s="5" t="s">
        <v>215</v>
      </c>
      <c r="J62" s="5" t="s">
        <v>214</v>
      </c>
      <c r="K62" s="5" t="s">
        <v>256</v>
      </c>
    </row>
    <row r="63" spans="1:11" ht="13" customHeight="1" x14ac:dyDescent="0.35">
      <c r="A63" s="195" t="s">
        <v>257</v>
      </c>
      <c r="B63" s="10">
        <v>0.5914961105656672</v>
      </c>
      <c r="C63" s="6">
        <v>0.56695731061942445</v>
      </c>
      <c r="D63" s="6">
        <v>0.56176181102362199</v>
      </c>
      <c r="E63" s="6">
        <v>0.66666666666666674</v>
      </c>
      <c r="F63" s="6">
        <v>0.53846153846153844</v>
      </c>
      <c r="G63" s="6">
        <v>0.56799999999999995</v>
      </c>
      <c r="H63" s="6">
        <v>0.51400000000000001</v>
      </c>
      <c r="I63" s="6">
        <v>0.61099999999999999</v>
      </c>
      <c r="J63" s="6">
        <v>0.79500000000000004</v>
      </c>
      <c r="K63" s="6">
        <v>0.81818181818181823</v>
      </c>
    </row>
    <row r="64" spans="1:11" ht="13" customHeight="1" x14ac:dyDescent="0.35">
      <c r="A64" s="195" t="s">
        <v>258</v>
      </c>
      <c r="B64" s="10">
        <v>0.40850388943433275</v>
      </c>
      <c r="C64" s="6">
        <v>0.43304268938057555</v>
      </c>
      <c r="D64" s="6">
        <v>0.43823818897637795</v>
      </c>
      <c r="E64" s="6">
        <v>0.33333333333333331</v>
      </c>
      <c r="F64" s="6">
        <v>0.46153846153846156</v>
      </c>
      <c r="G64" s="6">
        <v>0.432</v>
      </c>
      <c r="H64" s="6">
        <v>0.48599999999999999</v>
      </c>
      <c r="I64" s="6">
        <v>0.38900000000000001</v>
      </c>
      <c r="J64" s="6">
        <v>0.20499999999999999</v>
      </c>
      <c r="K64" s="6">
        <v>0.18181818181818182</v>
      </c>
    </row>
    <row r="65" spans="1:11" ht="13" customHeight="1" x14ac:dyDescent="0.35">
      <c r="A65" s="195" t="s">
        <v>259</v>
      </c>
      <c r="B65" s="10">
        <v>0.50831072749691741</v>
      </c>
      <c r="C65" s="6">
        <v>0.47160894039842655</v>
      </c>
      <c r="D65" s="6">
        <v>0.56176181102362199</v>
      </c>
      <c r="E65" s="6">
        <v>0.54545454545454541</v>
      </c>
      <c r="F65" s="6">
        <v>0.50909090909090904</v>
      </c>
      <c r="G65" s="6">
        <v>0.5</v>
      </c>
      <c r="H65" s="6">
        <v>0.5</v>
      </c>
      <c r="I65" s="6">
        <v>0.57509157509157505</v>
      </c>
      <c r="J65" s="6">
        <v>0.66153846153846152</v>
      </c>
      <c r="K65" s="6">
        <v>0.81818181818181823</v>
      </c>
    </row>
    <row r="66" spans="1:11" ht="13" customHeight="1" x14ac:dyDescent="0.35">
      <c r="A66" s="195" t="s">
        <v>260</v>
      </c>
      <c r="B66" s="10">
        <v>0.49168927250308264</v>
      </c>
      <c r="C66" s="6">
        <v>0.5283910596015734</v>
      </c>
      <c r="D66" s="6">
        <v>0.43823818897637795</v>
      </c>
      <c r="E66" s="6">
        <v>0.45454545454545453</v>
      </c>
      <c r="F66" s="6">
        <v>0.49090909090909091</v>
      </c>
      <c r="G66" s="6">
        <v>0.5</v>
      </c>
      <c r="H66" s="6">
        <v>0.5</v>
      </c>
      <c r="I66" s="6">
        <v>0.4249084249084249</v>
      </c>
      <c r="J66" s="6">
        <v>0.33846153846153848</v>
      </c>
      <c r="K66" s="6">
        <v>0.18181818181818182</v>
      </c>
    </row>
    <row r="69" spans="1:11" x14ac:dyDescent="0.35">
      <c r="A69" s="107" t="s">
        <v>69</v>
      </c>
    </row>
  </sheetData>
  <hyperlinks>
    <hyperlink ref="A69" location="Indice!A1" display="Indice" xr:uid="{6F6AB15F-B614-4542-9886-CE763F002197}"/>
  </hyperlink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77E43-9596-43FC-8DA3-82019928DB73}">
  <dimension ref="A1:G16"/>
  <sheetViews>
    <sheetView workbookViewId="0">
      <selection activeCell="F27" sqref="F27"/>
    </sheetView>
  </sheetViews>
  <sheetFormatPr defaultColWidth="8.90625" defaultRowHeight="14.5" x14ac:dyDescent="0.35"/>
  <cols>
    <col min="1" max="1" width="18.90625" style="108" customWidth="1"/>
    <col min="2" max="7" width="11" style="108" customWidth="1"/>
    <col min="8" max="16384" width="8.90625" style="108"/>
  </cols>
  <sheetData>
    <row r="1" spans="1:7" s="22" customFormat="1" ht="13" x14ac:dyDescent="0.3">
      <c r="A1" s="22" t="s">
        <v>30</v>
      </c>
    </row>
    <row r="3" spans="1:7" ht="13" customHeight="1" x14ac:dyDescent="0.35">
      <c r="A3" s="246" t="s">
        <v>262</v>
      </c>
      <c r="B3" s="246">
        <v>2018</v>
      </c>
      <c r="C3" s="246"/>
      <c r="D3" s="246" t="s">
        <v>263</v>
      </c>
      <c r="E3" s="246">
        <v>2025</v>
      </c>
      <c r="F3" s="246"/>
      <c r="G3" s="246" t="s">
        <v>264</v>
      </c>
    </row>
    <row r="4" spans="1:7" ht="13" customHeight="1" x14ac:dyDescent="0.35">
      <c r="A4" s="273"/>
      <c r="B4" s="23" t="s">
        <v>71</v>
      </c>
      <c r="C4" s="23" t="s">
        <v>72</v>
      </c>
      <c r="D4" s="246"/>
      <c r="E4" s="23" t="s">
        <v>71</v>
      </c>
      <c r="F4" s="23" t="s">
        <v>72</v>
      </c>
      <c r="G4" s="246"/>
    </row>
    <row r="5" spans="1:7" ht="13" customHeight="1" x14ac:dyDescent="0.35">
      <c r="A5" s="24" t="s">
        <v>265</v>
      </c>
      <c r="B5" s="24">
        <v>109</v>
      </c>
      <c r="C5" s="24">
        <v>161</v>
      </c>
      <c r="D5" s="24">
        <v>270</v>
      </c>
      <c r="E5" s="24">
        <v>140</v>
      </c>
      <c r="F5" s="24">
        <v>171</v>
      </c>
      <c r="G5" s="24">
        <v>311</v>
      </c>
    </row>
    <row r="6" spans="1:7" ht="13" customHeight="1" x14ac:dyDescent="0.35">
      <c r="A6" s="24" t="s">
        <v>266</v>
      </c>
      <c r="B6" s="57">
        <v>1490</v>
      </c>
      <c r="C6" s="57">
        <v>1260</v>
      </c>
      <c r="D6" s="57">
        <v>2750</v>
      </c>
      <c r="E6" s="57">
        <v>1388</v>
      </c>
      <c r="F6" s="24">
        <v>996</v>
      </c>
      <c r="G6" s="57">
        <v>2384</v>
      </c>
    </row>
    <row r="7" spans="1:7" ht="13" customHeight="1" x14ac:dyDescent="0.35">
      <c r="A7" s="24" t="s">
        <v>267</v>
      </c>
      <c r="B7" s="57">
        <v>9725</v>
      </c>
      <c r="C7" s="57">
        <v>6198</v>
      </c>
      <c r="D7" s="57">
        <v>15923</v>
      </c>
      <c r="E7" s="57">
        <v>13227</v>
      </c>
      <c r="F7" s="57">
        <v>7283</v>
      </c>
      <c r="G7" s="57">
        <v>20510</v>
      </c>
    </row>
    <row r="8" spans="1:7" ht="13" customHeight="1" x14ac:dyDescent="0.35">
      <c r="A8" s="24" t="s">
        <v>268</v>
      </c>
      <c r="B8" s="57">
        <v>14299</v>
      </c>
      <c r="C8" s="57">
        <v>9607</v>
      </c>
      <c r="D8" s="57">
        <v>23906</v>
      </c>
      <c r="E8" s="57">
        <v>13971</v>
      </c>
      <c r="F8" s="57">
        <v>8953</v>
      </c>
      <c r="G8" s="57">
        <v>22924</v>
      </c>
    </row>
    <row r="9" spans="1:7" ht="13" customHeight="1" x14ac:dyDescent="0.35">
      <c r="A9" s="24" t="s">
        <v>269</v>
      </c>
      <c r="B9" s="57">
        <v>2501</v>
      </c>
      <c r="C9" s="57">
        <v>2573</v>
      </c>
      <c r="D9" s="57">
        <v>5074</v>
      </c>
      <c r="E9" s="57">
        <v>1924</v>
      </c>
      <c r="F9" s="57">
        <v>2041</v>
      </c>
      <c r="G9" s="57">
        <v>3965</v>
      </c>
    </row>
    <row r="10" spans="1:7" ht="13" customHeight="1" x14ac:dyDescent="0.35">
      <c r="A10" s="24" t="s">
        <v>270</v>
      </c>
      <c r="B10" s="24">
        <v>946</v>
      </c>
      <c r="C10" s="24">
        <v>318</v>
      </c>
      <c r="D10" s="57">
        <v>1264</v>
      </c>
      <c r="E10" s="24">
        <v>827</v>
      </c>
      <c r="F10" s="24">
        <v>237</v>
      </c>
      <c r="G10" s="57">
        <v>1064</v>
      </c>
    </row>
    <row r="11" spans="1:7" ht="13" customHeight="1" x14ac:dyDescent="0.35">
      <c r="A11" s="26" t="s">
        <v>73</v>
      </c>
      <c r="B11" s="58">
        <v>29070</v>
      </c>
      <c r="C11" s="58">
        <v>20117</v>
      </c>
      <c r="D11" s="58">
        <v>49187</v>
      </c>
      <c r="E11" s="58">
        <v>31477</v>
      </c>
      <c r="F11" s="58">
        <v>19681</v>
      </c>
      <c r="G11" s="58">
        <v>51158</v>
      </c>
    </row>
    <row r="13" spans="1:7" x14ac:dyDescent="0.35">
      <c r="A13" s="4" t="s">
        <v>271</v>
      </c>
    </row>
    <row r="16" spans="1:7" x14ac:dyDescent="0.35">
      <c r="A16" s="107" t="s">
        <v>69</v>
      </c>
    </row>
  </sheetData>
  <mergeCells count="5">
    <mergeCell ref="B3:C3"/>
    <mergeCell ref="D3:D4"/>
    <mergeCell ref="E3:F3"/>
    <mergeCell ref="G3:G4"/>
    <mergeCell ref="A3:A4"/>
  </mergeCells>
  <hyperlinks>
    <hyperlink ref="A16" location="Indice!A1" display="Indice" xr:uid="{81D0A577-4E8D-4BCD-8462-2EE57352F1E5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7BF0E-BCCE-4D76-BD86-93FB69F28A7F}">
  <dimension ref="A1:G16"/>
  <sheetViews>
    <sheetView workbookViewId="0">
      <selection activeCell="F27" sqref="F27"/>
    </sheetView>
  </sheetViews>
  <sheetFormatPr defaultColWidth="8.90625" defaultRowHeight="14.5" x14ac:dyDescent="0.35"/>
  <cols>
    <col min="1" max="1" width="19.6328125" style="108" customWidth="1"/>
    <col min="2" max="7" width="11.453125" style="108" customWidth="1"/>
    <col min="8" max="16384" width="8.90625" style="108"/>
  </cols>
  <sheetData>
    <row r="1" spans="1:7" s="22" customFormat="1" ht="13" x14ac:dyDescent="0.3">
      <c r="A1" s="22" t="s">
        <v>31</v>
      </c>
    </row>
    <row r="3" spans="1:7" ht="13" customHeight="1" x14ac:dyDescent="0.35">
      <c r="A3" s="254" t="s">
        <v>272</v>
      </c>
      <c r="B3" s="246">
        <v>2018</v>
      </c>
      <c r="C3" s="246"/>
      <c r="D3" s="246" t="s">
        <v>263</v>
      </c>
      <c r="E3" s="246">
        <v>2025</v>
      </c>
      <c r="F3" s="246"/>
      <c r="G3" s="246" t="s">
        <v>264</v>
      </c>
    </row>
    <row r="4" spans="1:7" ht="13" customHeight="1" x14ac:dyDescent="0.35">
      <c r="A4" s="274"/>
      <c r="B4" s="23" t="s">
        <v>71</v>
      </c>
      <c r="C4" s="23" t="s">
        <v>72</v>
      </c>
      <c r="D4" s="246"/>
      <c r="E4" s="23" t="s">
        <v>71</v>
      </c>
      <c r="F4" s="23" t="s">
        <v>72</v>
      </c>
      <c r="G4" s="246"/>
    </row>
    <row r="5" spans="1:7" ht="13" customHeight="1" x14ac:dyDescent="0.35">
      <c r="A5" s="24" t="s">
        <v>265</v>
      </c>
      <c r="B5" s="24">
        <v>13</v>
      </c>
      <c r="C5" s="24">
        <v>50</v>
      </c>
      <c r="D5" s="24">
        <v>63</v>
      </c>
      <c r="E5" s="24">
        <v>23</v>
      </c>
      <c r="F5" s="24">
        <v>46</v>
      </c>
      <c r="G5" s="24">
        <v>69</v>
      </c>
    </row>
    <row r="6" spans="1:7" ht="13" customHeight="1" x14ac:dyDescent="0.35">
      <c r="A6" s="24" t="s">
        <v>266</v>
      </c>
      <c r="B6" s="24">
        <v>4</v>
      </c>
      <c r="C6" s="24">
        <v>8</v>
      </c>
      <c r="D6" s="24">
        <v>12</v>
      </c>
      <c r="E6" s="24">
        <v>13</v>
      </c>
      <c r="F6" s="24">
        <v>15</v>
      </c>
      <c r="G6" s="24">
        <v>28</v>
      </c>
    </row>
    <row r="7" spans="1:7" ht="13" customHeight="1" x14ac:dyDescent="0.35">
      <c r="A7" s="24" t="s">
        <v>267</v>
      </c>
      <c r="B7" s="24">
        <v>384</v>
      </c>
      <c r="C7" s="24">
        <v>190</v>
      </c>
      <c r="D7" s="24">
        <v>574</v>
      </c>
      <c r="E7" s="24">
        <v>610</v>
      </c>
      <c r="F7" s="24">
        <v>259</v>
      </c>
      <c r="G7" s="24">
        <v>869</v>
      </c>
    </row>
    <row r="8" spans="1:7" ht="13" customHeight="1" x14ac:dyDescent="0.35">
      <c r="A8" s="24" t="s">
        <v>268</v>
      </c>
      <c r="B8" s="24">
        <v>578</v>
      </c>
      <c r="C8" s="24">
        <v>242</v>
      </c>
      <c r="D8" s="24">
        <v>820</v>
      </c>
      <c r="E8" s="24">
        <v>773</v>
      </c>
      <c r="F8" s="24">
        <v>326</v>
      </c>
      <c r="G8" s="57">
        <v>1099</v>
      </c>
    </row>
    <row r="9" spans="1:7" ht="13" customHeight="1" x14ac:dyDescent="0.35">
      <c r="A9" s="24" t="s">
        <v>269</v>
      </c>
      <c r="B9" s="24">
        <v>45</v>
      </c>
      <c r="C9" s="24">
        <v>53</v>
      </c>
      <c r="D9" s="24">
        <v>98</v>
      </c>
      <c r="E9" s="24">
        <v>17</v>
      </c>
      <c r="F9" s="24">
        <v>26</v>
      </c>
      <c r="G9" s="24">
        <v>43</v>
      </c>
    </row>
    <row r="10" spans="1:7" ht="13" customHeight="1" x14ac:dyDescent="0.35">
      <c r="A10" s="24" t="s">
        <v>270</v>
      </c>
      <c r="B10" s="24">
        <v>157</v>
      </c>
      <c r="C10" s="24">
        <v>23</v>
      </c>
      <c r="D10" s="24">
        <v>180</v>
      </c>
      <c r="E10" s="24">
        <v>100</v>
      </c>
      <c r="F10" s="24">
        <v>30</v>
      </c>
      <c r="G10" s="24">
        <v>130</v>
      </c>
    </row>
    <row r="11" spans="1:7" ht="13" customHeight="1" x14ac:dyDescent="0.35">
      <c r="A11" s="26" t="s">
        <v>73</v>
      </c>
      <c r="B11" s="58">
        <v>1181</v>
      </c>
      <c r="C11" s="26">
        <v>566</v>
      </c>
      <c r="D11" s="58">
        <v>1747</v>
      </c>
      <c r="E11" s="58">
        <v>1536</v>
      </c>
      <c r="F11" s="26">
        <v>702</v>
      </c>
      <c r="G11" s="58">
        <v>2238</v>
      </c>
    </row>
    <row r="13" spans="1:7" x14ac:dyDescent="0.35">
      <c r="A13" s="4" t="s">
        <v>271</v>
      </c>
    </row>
    <row r="16" spans="1:7" x14ac:dyDescent="0.35">
      <c r="A16" s="107" t="s">
        <v>69</v>
      </c>
    </row>
  </sheetData>
  <mergeCells count="5">
    <mergeCell ref="B3:C3"/>
    <mergeCell ref="D3:D4"/>
    <mergeCell ref="E3:F3"/>
    <mergeCell ref="G3:G4"/>
    <mergeCell ref="A3:A4"/>
  </mergeCells>
  <hyperlinks>
    <hyperlink ref="A16" location="Indice!A1" display="Indice" xr:uid="{7AE5F7C0-3405-4858-908A-8572623B84CB}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DA4FD-BB5E-479E-978B-8243F48FD66A}">
  <dimension ref="A1:O43"/>
  <sheetViews>
    <sheetView workbookViewId="0">
      <selection activeCell="F27" sqref="F27"/>
    </sheetView>
  </sheetViews>
  <sheetFormatPr defaultColWidth="8.90625" defaultRowHeight="14.5" x14ac:dyDescent="0.35"/>
  <cols>
    <col min="1" max="1" width="11.1796875" style="108" customWidth="1"/>
    <col min="2" max="8" width="8.90625" style="108"/>
    <col min="9" max="9" width="11.1796875" style="108" customWidth="1"/>
    <col min="10" max="11" width="15.08984375" style="108" customWidth="1"/>
    <col min="12" max="16384" width="8.90625" style="108"/>
  </cols>
  <sheetData>
    <row r="1" spans="1:1" s="22" customFormat="1" ht="13" x14ac:dyDescent="0.3">
      <c r="A1" s="22" t="s">
        <v>32</v>
      </c>
    </row>
    <row r="19" spans="1:15" x14ac:dyDescent="0.35">
      <c r="A19" s="4" t="s">
        <v>271</v>
      </c>
    </row>
    <row r="22" spans="1:15" ht="13" customHeight="1" x14ac:dyDescent="0.35">
      <c r="A22" s="254" t="s">
        <v>272</v>
      </c>
      <c r="B22" s="246">
        <v>2018</v>
      </c>
      <c r="C22" s="246"/>
      <c r="D22" s="246" t="s">
        <v>263</v>
      </c>
      <c r="E22" s="246">
        <v>2025</v>
      </c>
      <c r="F22" s="246"/>
      <c r="G22" s="246" t="s">
        <v>264</v>
      </c>
      <c r="I22" s="254" t="s">
        <v>272</v>
      </c>
      <c r="J22" s="246" t="s">
        <v>466</v>
      </c>
      <c r="K22" s="246"/>
    </row>
    <row r="23" spans="1:15" ht="13" customHeight="1" x14ac:dyDescent="0.35">
      <c r="A23" s="274"/>
      <c r="B23" s="23" t="s">
        <v>71</v>
      </c>
      <c r="C23" s="23" t="s">
        <v>72</v>
      </c>
      <c r="D23" s="246"/>
      <c r="E23" s="23" t="s">
        <v>71</v>
      </c>
      <c r="F23" s="23" t="s">
        <v>72</v>
      </c>
      <c r="G23" s="246"/>
      <c r="I23" s="274"/>
      <c r="J23" s="23">
        <v>2018</v>
      </c>
      <c r="K23" s="23">
        <v>2025</v>
      </c>
    </row>
    <row r="24" spans="1:15" ht="13" customHeight="1" x14ac:dyDescent="0.35">
      <c r="A24" s="24" t="s">
        <v>265</v>
      </c>
      <c r="B24" s="24">
        <v>13</v>
      </c>
      <c r="C24" s="24">
        <v>50</v>
      </c>
      <c r="D24" s="24">
        <v>63</v>
      </c>
      <c r="E24" s="24">
        <v>23</v>
      </c>
      <c r="F24" s="24">
        <v>46</v>
      </c>
      <c r="G24" s="24">
        <v>69</v>
      </c>
      <c r="I24" s="24" t="s">
        <v>265</v>
      </c>
      <c r="J24" s="129">
        <v>0.20599999999999999</v>
      </c>
      <c r="K24" s="129">
        <v>0.33300000000000002</v>
      </c>
      <c r="M24" s="125"/>
      <c r="N24" s="125"/>
      <c r="O24" s="125"/>
    </row>
    <row r="25" spans="1:15" ht="13" customHeight="1" x14ac:dyDescent="0.35">
      <c r="A25" s="24" t="s">
        <v>266</v>
      </c>
      <c r="B25" s="24">
        <v>4</v>
      </c>
      <c r="C25" s="24">
        <v>8</v>
      </c>
      <c r="D25" s="24">
        <v>12</v>
      </c>
      <c r="E25" s="24">
        <v>13</v>
      </c>
      <c r="F25" s="24">
        <v>15</v>
      </c>
      <c r="G25" s="24">
        <v>28</v>
      </c>
      <c r="I25" s="24" t="s">
        <v>266</v>
      </c>
      <c r="J25" s="129">
        <v>0.33300000000000002</v>
      </c>
      <c r="K25" s="129">
        <v>0.46400000000000002</v>
      </c>
      <c r="M25" s="125"/>
      <c r="N25" s="125"/>
      <c r="O25" s="125"/>
    </row>
    <row r="26" spans="1:15" ht="13" customHeight="1" x14ac:dyDescent="0.35">
      <c r="A26" s="24" t="s">
        <v>267</v>
      </c>
      <c r="B26" s="24">
        <v>384</v>
      </c>
      <c r="C26" s="24">
        <v>190</v>
      </c>
      <c r="D26" s="24">
        <v>574</v>
      </c>
      <c r="E26" s="24">
        <v>610</v>
      </c>
      <c r="F26" s="24">
        <v>259</v>
      </c>
      <c r="G26" s="24">
        <v>869</v>
      </c>
      <c r="I26" s="24" t="s">
        <v>267</v>
      </c>
      <c r="J26" s="129">
        <v>0.66900000000000004</v>
      </c>
      <c r="K26" s="129">
        <v>0.70199999999999996</v>
      </c>
      <c r="M26" s="125"/>
      <c r="N26" s="125"/>
      <c r="O26" s="125"/>
    </row>
    <row r="27" spans="1:15" ht="13" customHeight="1" x14ac:dyDescent="0.35">
      <c r="A27" s="24" t="s">
        <v>268</v>
      </c>
      <c r="B27" s="24">
        <v>578</v>
      </c>
      <c r="C27" s="24">
        <v>242</v>
      </c>
      <c r="D27" s="24">
        <v>820</v>
      </c>
      <c r="E27" s="24">
        <v>773</v>
      </c>
      <c r="F27" s="24">
        <v>326</v>
      </c>
      <c r="G27" s="57">
        <v>1099</v>
      </c>
      <c r="I27" s="24" t="s">
        <v>268</v>
      </c>
      <c r="J27" s="129">
        <v>0.70499999999999996</v>
      </c>
      <c r="K27" s="129">
        <v>0.70299999999999996</v>
      </c>
      <c r="M27" s="125"/>
      <c r="N27" s="125"/>
      <c r="O27" s="125"/>
    </row>
    <row r="28" spans="1:15" ht="13" customHeight="1" x14ac:dyDescent="0.35">
      <c r="A28" s="24" t="s">
        <v>269</v>
      </c>
      <c r="B28" s="24">
        <v>45</v>
      </c>
      <c r="C28" s="24">
        <v>53</v>
      </c>
      <c r="D28" s="24">
        <v>98</v>
      </c>
      <c r="E28" s="24">
        <v>17</v>
      </c>
      <c r="F28" s="24">
        <v>26</v>
      </c>
      <c r="G28" s="24">
        <v>43</v>
      </c>
      <c r="I28" s="24" t="s">
        <v>269</v>
      </c>
      <c r="J28" s="129">
        <v>0.45900000000000002</v>
      </c>
      <c r="K28" s="129">
        <v>0.39500000000000002</v>
      </c>
      <c r="M28" s="125"/>
      <c r="N28" s="125"/>
      <c r="O28" s="125"/>
    </row>
    <row r="29" spans="1:15" ht="13" customHeight="1" x14ac:dyDescent="0.35">
      <c r="A29" s="24" t="s">
        <v>270</v>
      </c>
      <c r="B29" s="24">
        <v>157</v>
      </c>
      <c r="C29" s="24">
        <v>23</v>
      </c>
      <c r="D29" s="24">
        <v>180</v>
      </c>
      <c r="E29" s="24">
        <v>100</v>
      </c>
      <c r="F29" s="24">
        <v>30</v>
      </c>
      <c r="G29" s="24">
        <v>130</v>
      </c>
      <c r="I29" s="24" t="s">
        <v>270</v>
      </c>
      <c r="J29" s="129">
        <v>0.872</v>
      </c>
      <c r="K29" s="129">
        <v>0.76900000000000002</v>
      </c>
      <c r="M29" s="125"/>
      <c r="N29" s="125"/>
      <c r="O29" s="125"/>
    </row>
    <row r="30" spans="1:15" ht="13" customHeight="1" x14ac:dyDescent="0.35">
      <c r="A30" s="26" t="s">
        <v>73</v>
      </c>
      <c r="B30" s="58">
        <v>1181</v>
      </c>
      <c r="C30" s="26">
        <v>566</v>
      </c>
      <c r="D30" s="58">
        <v>1747</v>
      </c>
      <c r="E30" s="58">
        <v>1536</v>
      </c>
      <c r="F30" s="26">
        <v>702</v>
      </c>
      <c r="G30" s="58">
        <v>2238</v>
      </c>
      <c r="I30" s="26" t="s">
        <v>73</v>
      </c>
      <c r="J30" s="236">
        <v>0.67600000000000005</v>
      </c>
      <c r="K30" s="236">
        <v>0.68600000000000005</v>
      </c>
      <c r="M30" s="125"/>
      <c r="N30" s="125"/>
      <c r="O30" s="125"/>
    </row>
    <row r="31" spans="1:15" ht="13" customHeight="1" x14ac:dyDescent="0.35">
      <c r="M31" s="125"/>
      <c r="N31" s="125"/>
      <c r="O31" s="125"/>
    </row>
    <row r="32" spans="1:15" ht="13" customHeight="1" x14ac:dyDescent="0.35">
      <c r="A32" s="254" t="s">
        <v>262</v>
      </c>
      <c r="B32" s="246">
        <v>2018</v>
      </c>
      <c r="C32" s="246"/>
      <c r="D32" s="246" t="s">
        <v>263</v>
      </c>
      <c r="E32" s="246">
        <v>2025</v>
      </c>
      <c r="F32" s="246"/>
      <c r="G32" s="246" t="s">
        <v>264</v>
      </c>
      <c r="I32" s="254" t="s">
        <v>262</v>
      </c>
      <c r="J32" s="246" t="s">
        <v>466</v>
      </c>
      <c r="K32" s="246"/>
      <c r="M32" s="125"/>
      <c r="N32" s="125"/>
      <c r="O32" s="125"/>
    </row>
    <row r="33" spans="1:15" ht="13" customHeight="1" x14ac:dyDescent="0.35">
      <c r="A33" s="274"/>
      <c r="B33" s="23" t="s">
        <v>71</v>
      </c>
      <c r="C33" s="23" t="s">
        <v>72</v>
      </c>
      <c r="D33" s="246"/>
      <c r="E33" s="23" t="s">
        <v>71</v>
      </c>
      <c r="F33" s="23" t="s">
        <v>72</v>
      </c>
      <c r="G33" s="246"/>
      <c r="I33" s="274"/>
      <c r="J33" s="23">
        <v>2018</v>
      </c>
      <c r="K33" s="23">
        <v>2025</v>
      </c>
      <c r="M33" s="125"/>
      <c r="N33" s="125"/>
      <c r="O33" s="125"/>
    </row>
    <row r="34" spans="1:15" ht="13" customHeight="1" x14ac:dyDescent="0.35">
      <c r="A34" s="24" t="s">
        <v>265</v>
      </c>
      <c r="B34" s="24">
        <v>109</v>
      </c>
      <c r="C34" s="24">
        <v>161</v>
      </c>
      <c r="D34" s="24">
        <v>270</v>
      </c>
      <c r="E34" s="24">
        <v>140</v>
      </c>
      <c r="F34" s="24">
        <v>171</v>
      </c>
      <c r="G34" s="24">
        <v>311</v>
      </c>
      <c r="I34" s="24" t="s">
        <v>265</v>
      </c>
      <c r="J34" s="129">
        <v>0.40400000000000003</v>
      </c>
      <c r="K34" s="129">
        <v>0.45</v>
      </c>
      <c r="M34" s="125"/>
      <c r="N34" s="125"/>
      <c r="O34" s="125"/>
    </row>
    <row r="35" spans="1:15" ht="13" customHeight="1" x14ac:dyDescent="0.35">
      <c r="A35" s="24" t="s">
        <v>266</v>
      </c>
      <c r="B35" s="57">
        <v>1490</v>
      </c>
      <c r="C35" s="57">
        <v>1260</v>
      </c>
      <c r="D35" s="57">
        <v>2750</v>
      </c>
      <c r="E35" s="57">
        <v>1388</v>
      </c>
      <c r="F35" s="24">
        <v>996</v>
      </c>
      <c r="G35" s="57">
        <v>2384</v>
      </c>
      <c r="I35" s="24" t="s">
        <v>266</v>
      </c>
      <c r="J35" s="129">
        <v>0.54200000000000004</v>
      </c>
      <c r="K35" s="129">
        <v>0.58199999999999996</v>
      </c>
      <c r="M35" s="125"/>
      <c r="N35" s="125"/>
      <c r="O35" s="125"/>
    </row>
    <row r="36" spans="1:15" ht="13" customHeight="1" x14ac:dyDescent="0.35">
      <c r="A36" s="24" t="s">
        <v>267</v>
      </c>
      <c r="B36" s="57">
        <v>9725</v>
      </c>
      <c r="C36" s="57">
        <v>6198</v>
      </c>
      <c r="D36" s="57">
        <v>15923</v>
      </c>
      <c r="E36" s="57">
        <v>13227</v>
      </c>
      <c r="F36" s="57">
        <v>7283</v>
      </c>
      <c r="G36" s="57">
        <v>20510</v>
      </c>
      <c r="I36" s="24" t="s">
        <v>267</v>
      </c>
      <c r="J36" s="129">
        <v>0.61099999999999999</v>
      </c>
      <c r="K36" s="129">
        <v>0.64500000000000002</v>
      </c>
      <c r="M36" s="125"/>
      <c r="N36" s="125"/>
      <c r="O36" s="125"/>
    </row>
    <row r="37" spans="1:15" ht="13" customHeight="1" x14ac:dyDescent="0.35">
      <c r="A37" s="24" t="s">
        <v>268</v>
      </c>
      <c r="B37" s="57">
        <v>14299</v>
      </c>
      <c r="C37" s="57">
        <v>9607</v>
      </c>
      <c r="D37" s="57">
        <v>23906</v>
      </c>
      <c r="E37" s="57">
        <v>13971</v>
      </c>
      <c r="F37" s="57">
        <v>8953</v>
      </c>
      <c r="G37" s="57">
        <v>22924</v>
      </c>
      <c r="I37" s="24" t="s">
        <v>268</v>
      </c>
      <c r="J37" s="129">
        <v>0.59799999999999998</v>
      </c>
      <c r="K37" s="129">
        <v>0.60899999999999999</v>
      </c>
      <c r="M37" s="125"/>
      <c r="N37" s="125"/>
      <c r="O37" s="125"/>
    </row>
    <row r="38" spans="1:15" ht="13" customHeight="1" x14ac:dyDescent="0.35">
      <c r="A38" s="24" t="s">
        <v>269</v>
      </c>
      <c r="B38" s="57">
        <v>2501</v>
      </c>
      <c r="C38" s="57">
        <v>2573</v>
      </c>
      <c r="D38" s="57">
        <v>5074</v>
      </c>
      <c r="E38" s="57">
        <v>1924</v>
      </c>
      <c r="F38" s="57">
        <v>2041</v>
      </c>
      <c r="G38" s="57">
        <v>3965</v>
      </c>
      <c r="I38" s="24" t="s">
        <v>269</v>
      </c>
      <c r="J38" s="129">
        <v>0.49299999999999999</v>
      </c>
      <c r="K38" s="129">
        <v>0.48499999999999999</v>
      </c>
      <c r="M38" s="125"/>
      <c r="N38" s="125"/>
      <c r="O38" s="125"/>
    </row>
    <row r="39" spans="1:15" ht="13" customHeight="1" x14ac:dyDescent="0.35">
      <c r="A39" s="24" t="s">
        <v>270</v>
      </c>
      <c r="B39" s="24">
        <v>946</v>
      </c>
      <c r="C39" s="24">
        <v>318</v>
      </c>
      <c r="D39" s="57">
        <v>1264</v>
      </c>
      <c r="E39" s="24">
        <v>827</v>
      </c>
      <c r="F39" s="24">
        <v>237</v>
      </c>
      <c r="G39" s="57">
        <v>1064</v>
      </c>
      <c r="I39" s="24" t="s">
        <v>270</v>
      </c>
      <c r="J39" s="129">
        <v>0.748</v>
      </c>
      <c r="K39" s="129">
        <v>0.77700000000000002</v>
      </c>
      <c r="M39" s="125"/>
      <c r="N39" s="125"/>
      <c r="O39" s="125"/>
    </row>
    <row r="40" spans="1:15" ht="13" customHeight="1" x14ac:dyDescent="0.35">
      <c r="A40" s="26" t="s">
        <v>73</v>
      </c>
      <c r="B40" s="58">
        <v>29070</v>
      </c>
      <c r="C40" s="58">
        <v>20117</v>
      </c>
      <c r="D40" s="58">
        <v>49187</v>
      </c>
      <c r="E40" s="58">
        <v>31477</v>
      </c>
      <c r="F40" s="58">
        <v>19681</v>
      </c>
      <c r="G40" s="58">
        <v>51158</v>
      </c>
      <c r="I40" s="26" t="s">
        <v>73</v>
      </c>
      <c r="J40" s="236">
        <v>0.59099999999999997</v>
      </c>
      <c r="K40" s="236">
        <v>0.61499999999999999</v>
      </c>
      <c r="M40" s="125"/>
      <c r="N40" s="125"/>
      <c r="O40" s="125"/>
    </row>
    <row r="43" spans="1:15" x14ac:dyDescent="0.35">
      <c r="A43" s="107" t="s">
        <v>69</v>
      </c>
    </row>
  </sheetData>
  <mergeCells count="14">
    <mergeCell ref="I22:I23"/>
    <mergeCell ref="J22:K22"/>
    <mergeCell ref="I32:I33"/>
    <mergeCell ref="J32:K32"/>
    <mergeCell ref="A22:A23"/>
    <mergeCell ref="B22:C22"/>
    <mergeCell ref="D22:D23"/>
    <mergeCell ref="E22:F22"/>
    <mergeCell ref="G22:G23"/>
    <mergeCell ref="A32:A33"/>
    <mergeCell ref="B32:C32"/>
    <mergeCell ref="D32:D33"/>
    <mergeCell ref="E32:F32"/>
    <mergeCell ref="G32:G33"/>
  </mergeCells>
  <hyperlinks>
    <hyperlink ref="A43" location="Indice!A1" display="Indice" xr:uid="{3AC015EB-19FF-4F98-B341-76B4300AE1D7}"/>
  </hyperlinks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95B7E-8984-4566-A9E7-E5FF56B80B10}">
  <dimension ref="A1:I16"/>
  <sheetViews>
    <sheetView workbookViewId="0">
      <selection activeCell="F27" sqref="F27"/>
    </sheetView>
  </sheetViews>
  <sheetFormatPr defaultColWidth="8.90625" defaultRowHeight="14.5" x14ac:dyDescent="0.35"/>
  <cols>
    <col min="1" max="16384" width="8.90625" style="108"/>
  </cols>
  <sheetData>
    <row r="1" spans="1:9" s="22" customFormat="1" ht="13" x14ac:dyDescent="0.3">
      <c r="A1" s="22" t="s">
        <v>33</v>
      </c>
    </row>
    <row r="3" spans="1:9" ht="13" customHeight="1" x14ac:dyDescent="0.35">
      <c r="A3" s="246" t="s">
        <v>273</v>
      </c>
      <c r="B3" s="246" t="s">
        <v>274</v>
      </c>
      <c r="C3" s="246"/>
      <c r="D3" s="246" t="s">
        <v>275</v>
      </c>
      <c r="E3" s="246"/>
      <c r="F3" s="246" t="s">
        <v>276</v>
      </c>
      <c r="G3" s="246"/>
      <c r="H3" s="246" t="s">
        <v>277</v>
      </c>
      <c r="I3" s="246"/>
    </row>
    <row r="4" spans="1:9" ht="13" customHeight="1" x14ac:dyDescent="0.35">
      <c r="A4" s="246"/>
      <c r="B4" s="23" t="s">
        <v>278</v>
      </c>
      <c r="C4" s="23" t="s">
        <v>279</v>
      </c>
      <c r="D4" s="23" t="s">
        <v>278</v>
      </c>
      <c r="E4" s="23" t="s">
        <v>279</v>
      </c>
      <c r="F4" s="23" t="s">
        <v>278</v>
      </c>
      <c r="G4" s="23" t="s">
        <v>279</v>
      </c>
      <c r="H4" s="23" t="s">
        <v>278</v>
      </c>
      <c r="I4" s="23" t="s">
        <v>279</v>
      </c>
    </row>
    <row r="5" spans="1:9" ht="13" customHeight="1" x14ac:dyDescent="0.35">
      <c r="A5" s="24" t="s">
        <v>265</v>
      </c>
      <c r="B5" s="40">
        <v>54.5</v>
      </c>
      <c r="C5" s="40">
        <v>51.9</v>
      </c>
      <c r="D5" s="40">
        <v>56.7</v>
      </c>
      <c r="E5" s="40">
        <v>55.1</v>
      </c>
      <c r="F5" s="40">
        <v>55.1</v>
      </c>
      <c r="G5" s="40">
        <v>54.4</v>
      </c>
      <c r="H5" s="40">
        <v>57.5</v>
      </c>
      <c r="I5" s="40">
        <v>58.6</v>
      </c>
    </row>
    <row r="6" spans="1:9" ht="13" customHeight="1" x14ac:dyDescent="0.35">
      <c r="A6" s="24" t="s">
        <v>266</v>
      </c>
      <c r="B6" s="40">
        <v>54.5</v>
      </c>
      <c r="C6" s="40">
        <v>49.5</v>
      </c>
      <c r="D6" s="40">
        <v>56.5</v>
      </c>
      <c r="E6" s="40">
        <v>43.4</v>
      </c>
      <c r="F6" s="40">
        <v>55.8</v>
      </c>
      <c r="G6" s="40">
        <v>46.5</v>
      </c>
      <c r="H6" s="40">
        <v>56.7</v>
      </c>
      <c r="I6" s="40">
        <v>40.4</v>
      </c>
    </row>
    <row r="7" spans="1:9" ht="13" customHeight="1" x14ac:dyDescent="0.35">
      <c r="A7" s="24" t="s">
        <v>267</v>
      </c>
      <c r="B7" s="40">
        <v>51.7</v>
      </c>
      <c r="C7" s="40">
        <v>38.299999999999997</v>
      </c>
      <c r="D7" s="40">
        <v>50.9</v>
      </c>
      <c r="E7" s="40">
        <v>36.799999999999997</v>
      </c>
      <c r="F7" s="40">
        <v>53</v>
      </c>
      <c r="G7" s="40">
        <v>38.799999999999997</v>
      </c>
      <c r="H7" s="40">
        <v>52.1</v>
      </c>
      <c r="I7" s="40">
        <v>37.9</v>
      </c>
    </row>
    <row r="8" spans="1:9" ht="13" customHeight="1" x14ac:dyDescent="0.35">
      <c r="A8" s="24" t="s">
        <v>268</v>
      </c>
      <c r="B8" s="40">
        <v>50.8</v>
      </c>
      <c r="C8" s="40">
        <v>37.5</v>
      </c>
      <c r="D8" s="40">
        <v>51</v>
      </c>
      <c r="E8" s="40">
        <v>36.799999999999997</v>
      </c>
      <c r="F8" s="40">
        <v>51.5</v>
      </c>
      <c r="G8" s="40">
        <v>39.1</v>
      </c>
      <c r="H8" s="40">
        <v>51.3</v>
      </c>
      <c r="I8" s="40">
        <v>36.700000000000003</v>
      </c>
    </row>
    <row r="9" spans="1:9" ht="13" customHeight="1" x14ac:dyDescent="0.35">
      <c r="A9" s="24" t="s">
        <v>269</v>
      </c>
      <c r="B9" s="40">
        <v>52.5</v>
      </c>
      <c r="C9" s="40">
        <v>44.2</v>
      </c>
      <c r="D9" s="40">
        <v>53.5</v>
      </c>
      <c r="E9" s="40">
        <v>41.2</v>
      </c>
      <c r="F9" s="40">
        <v>52.4</v>
      </c>
      <c r="G9" s="40">
        <v>44.8</v>
      </c>
      <c r="H9" s="40">
        <v>52.9</v>
      </c>
      <c r="I9" s="40">
        <v>44.5</v>
      </c>
    </row>
    <row r="10" spans="1:9" ht="13" customHeight="1" x14ac:dyDescent="0.35">
      <c r="A10" s="24" t="s">
        <v>270</v>
      </c>
      <c r="B10" s="40">
        <v>56.1</v>
      </c>
      <c r="C10" s="40">
        <v>44.8</v>
      </c>
      <c r="D10" s="40">
        <v>56.4</v>
      </c>
      <c r="E10" s="40">
        <v>47.1</v>
      </c>
      <c r="F10" s="40">
        <v>57.1</v>
      </c>
      <c r="G10" s="40">
        <v>43.7</v>
      </c>
      <c r="H10" s="40">
        <v>56.1</v>
      </c>
      <c r="I10" s="40">
        <v>44.1</v>
      </c>
    </row>
    <row r="11" spans="1:9" ht="13" customHeight="1" x14ac:dyDescent="0.35">
      <c r="A11" s="26" t="s">
        <v>78</v>
      </c>
      <c r="B11" s="59">
        <v>51.6</v>
      </c>
      <c r="C11" s="59">
        <v>39.200000000000003</v>
      </c>
      <c r="D11" s="59">
        <v>51.5</v>
      </c>
      <c r="E11" s="59">
        <v>37.799999999999997</v>
      </c>
      <c r="F11" s="59">
        <v>52.4</v>
      </c>
      <c r="G11" s="59">
        <v>41.2</v>
      </c>
      <c r="H11" s="59">
        <v>52.1</v>
      </c>
      <c r="I11" s="59">
        <v>39.299999999999997</v>
      </c>
    </row>
    <row r="13" spans="1:9" x14ac:dyDescent="0.35">
      <c r="A13" s="4" t="s">
        <v>271</v>
      </c>
    </row>
    <row r="16" spans="1:9" x14ac:dyDescent="0.35">
      <c r="A16" s="107" t="s">
        <v>69</v>
      </c>
    </row>
  </sheetData>
  <mergeCells count="5">
    <mergeCell ref="A3:A4"/>
    <mergeCell ref="B3:C3"/>
    <mergeCell ref="D3:E3"/>
    <mergeCell ref="F3:G3"/>
    <mergeCell ref="H3:I3"/>
  </mergeCells>
  <hyperlinks>
    <hyperlink ref="A16" location="Indice!A1" display="Indice" xr:uid="{06C3A17A-8680-44D7-AAE2-6B7B01D3167F}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A26D8-FEE2-4124-89DB-67D4E56D1FC5}">
  <dimension ref="A1:I16"/>
  <sheetViews>
    <sheetView workbookViewId="0">
      <selection activeCell="F27" sqref="F27"/>
    </sheetView>
  </sheetViews>
  <sheetFormatPr defaultColWidth="8.90625" defaultRowHeight="14.5" x14ac:dyDescent="0.35"/>
  <cols>
    <col min="1" max="9" width="9.453125" style="108" customWidth="1"/>
    <col min="10" max="16384" width="8.90625" style="108"/>
  </cols>
  <sheetData>
    <row r="1" spans="1:9" s="22" customFormat="1" ht="13" x14ac:dyDescent="0.3">
      <c r="A1" s="22" t="s">
        <v>34</v>
      </c>
    </row>
    <row r="2" spans="1:9" ht="8.4" customHeight="1" x14ac:dyDescent="0.35"/>
    <row r="3" spans="1:9" ht="13" customHeight="1" x14ac:dyDescent="0.35">
      <c r="A3" s="246" t="s">
        <v>273</v>
      </c>
      <c r="B3" s="246" t="s">
        <v>280</v>
      </c>
      <c r="C3" s="246"/>
      <c r="D3" s="246" t="s">
        <v>281</v>
      </c>
      <c r="E3" s="246"/>
      <c r="F3" s="246" t="s">
        <v>282</v>
      </c>
      <c r="G3" s="246"/>
      <c r="H3" s="246" t="s">
        <v>232</v>
      </c>
      <c r="I3" s="246"/>
    </row>
    <row r="4" spans="1:9" ht="13" customHeight="1" x14ac:dyDescent="0.35">
      <c r="A4" s="246"/>
      <c r="B4" s="23" t="s">
        <v>71</v>
      </c>
      <c r="C4" s="23" t="s">
        <v>72</v>
      </c>
      <c r="D4" s="23" t="s">
        <v>71</v>
      </c>
      <c r="E4" s="23" t="s">
        <v>72</v>
      </c>
      <c r="F4" s="23" t="s">
        <v>71</v>
      </c>
      <c r="G4" s="23" t="s">
        <v>72</v>
      </c>
      <c r="H4" s="23" t="s">
        <v>71</v>
      </c>
      <c r="I4" s="23" t="s">
        <v>72</v>
      </c>
    </row>
    <row r="5" spans="1:9" ht="13" customHeight="1" x14ac:dyDescent="0.35">
      <c r="A5" s="24" t="s">
        <v>265</v>
      </c>
      <c r="B5" s="50" t="s">
        <v>227</v>
      </c>
      <c r="C5" s="50" t="s">
        <v>227</v>
      </c>
      <c r="D5" s="50">
        <v>64.3</v>
      </c>
      <c r="E5" s="50">
        <v>35.700000000000003</v>
      </c>
      <c r="F5" s="50">
        <v>52.2</v>
      </c>
      <c r="G5" s="50">
        <v>47.8</v>
      </c>
      <c r="H5" s="50">
        <v>42</v>
      </c>
      <c r="I5" s="50">
        <v>58</v>
      </c>
    </row>
    <row r="6" spans="1:9" ht="13" customHeight="1" x14ac:dyDescent="0.35">
      <c r="A6" s="24" t="s">
        <v>266</v>
      </c>
      <c r="B6" s="50" t="s">
        <v>227</v>
      </c>
      <c r="C6" s="50" t="s">
        <v>227</v>
      </c>
      <c r="D6" s="50">
        <v>51.8</v>
      </c>
      <c r="E6" s="50">
        <v>48.2</v>
      </c>
      <c r="F6" s="50">
        <v>60.1</v>
      </c>
      <c r="G6" s="50">
        <v>39.9</v>
      </c>
      <c r="H6" s="50">
        <v>55.9</v>
      </c>
      <c r="I6" s="50">
        <v>44.1</v>
      </c>
    </row>
    <row r="7" spans="1:9" ht="13" customHeight="1" x14ac:dyDescent="0.35">
      <c r="A7" s="24" t="s">
        <v>267</v>
      </c>
      <c r="B7" s="50">
        <v>69.400000000000006</v>
      </c>
      <c r="C7" s="50">
        <v>30.6</v>
      </c>
      <c r="D7" s="50">
        <v>68.400000000000006</v>
      </c>
      <c r="E7" s="50">
        <v>31.6</v>
      </c>
      <c r="F7" s="50">
        <v>64.8</v>
      </c>
      <c r="G7" s="50">
        <v>35.200000000000003</v>
      </c>
      <c r="H7" s="50">
        <v>61.7</v>
      </c>
      <c r="I7" s="50">
        <v>38.299999999999997</v>
      </c>
    </row>
    <row r="8" spans="1:9" ht="13" customHeight="1" x14ac:dyDescent="0.35">
      <c r="A8" s="24" t="s">
        <v>268</v>
      </c>
      <c r="B8" s="50">
        <v>56.8</v>
      </c>
      <c r="C8" s="50">
        <v>43.2</v>
      </c>
      <c r="D8" s="50">
        <v>64.900000000000006</v>
      </c>
      <c r="E8" s="50">
        <v>35.1</v>
      </c>
      <c r="F8" s="50">
        <v>61.5</v>
      </c>
      <c r="G8" s="50">
        <v>38.5</v>
      </c>
      <c r="H8" s="50">
        <v>60.2</v>
      </c>
      <c r="I8" s="50">
        <v>39.799999999999997</v>
      </c>
    </row>
    <row r="9" spans="1:9" ht="13" customHeight="1" x14ac:dyDescent="0.35">
      <c r="A9" s="24" t="s">
        <v>269</v>
      </c>
      <c r="B9" s="50">
        <v>39.299999999999997</v>
      </c>
      <c r="C9" s="50">
        <v>60.7</v>
      </c>
      <c r="D9" s="50">
        <v>44</v>
      </c>
      <c r="E9" s="50">
        <v>56</v>
      </c>
      <c r="F9" s="50">
        <v>45.6</v>
      </c>
      <c r="G9" s="50">
        <v>54.4</v>
      </c>
      <c r="H9" s="50">
        <v>50.1</v>
      </c>
      <c r="I9" s="50">
        <v>49.9</v>
      </c>
    </row>
    <row r="10" spans="1:9" ht="13" customHeight="1" x14ac:dyDescent="0.35">
      <c r="A10" s="24" t="s">
        <v>270</v>
      </c>
      <c r="B10" s="50">
        <v>57.1</v>
      </c>
      <c r="C10" s="50">
        <v>42.9</v>
      </c>
      <c r="D10" s="50">
        <v>76.8</v>
      </c>
      <c r="E10" s="50">
        <v>23.2</v>
      </c>
      <c r="F10" s="50">
        <v>75.8</v>
      </c>
      <c r="G10" s="50">
        <v>24.2</v>
      </c>
      <c r="H10" s="50">
        <v>76.599999999999994</v>
      </c>
      <c r="I10" s="50">
        <v>23.4</v>
      </c>
    </row>
    <row r="11" spans="1:9" ht="13" customHeight="1" x14ac:dyDescent="0.35">
      <c r="A11" s="26" t="s">
        <v>78</v>
      </c>
      <c r="B11" s="60">
        <v>57.8</v>
      </c>
      <c r="C11" s="60">
        <v>42.2</v>
      </c>
      <c r="D11" s="60">
        <v>64.8</v>
      </c>
      <c r="E11" s="60">
        <v>35.200000000000003</v>
      </c>
      <c r="F11" s="60">
        <v>61.7</v>
      </c>
      <c r="G11" s="60">
        <v>38.299999999999997</v>
      </c>
      <c r="H11" s="60">
        <v>59.8</v>
      </c>
      <c r="I11" s="60">
        <v>40.200000000000003</v>
      </c>
    </row>
    <row r="12" spans="1:9" ht="10.25" customHeight="1" x14ac:dyDescent="0.35"/>
    <row r="13" spans="1:9" x14ac:dyDescent="0.35">
      <c r="A13" s="4" t="s">
        <v>271</v>
      </c>
    </row>
    <row r="14" spans="1:9" x14ac:dyDescent="0.35">
      <c r="A14" s="4"/>
    </row>
    <row r="16" spans="1:9" x14ac:dyDescent="0.35">
      <c r="A16" s="107" t="s">
        <v>69</v>
      </c>
    </row>
  </sheetData>
  <mergeCells count="5">
    <mergeCell ref="A3:A4"/>
    <mergeCell ref="B3:C3"/>
    <mergeCell ref="D3:E3"/>
    <mergeCell ref="F3:G3"/>
    <mergeCell ref="H3:I3"/>
  </mergeCells>
  <hyperlinks>
    <hyperlink ref="A16" location="Indice!A1" display="Indice" xr:uid="{F96E7FBE-74D4-4F77-8A39-C44AB192C761}"/>
  </hyperlink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DE582-90DF-4BDE-A442-995583C286E7}">
  <dimension ref="A1:I33"/>
  <sheetViews>
    <sheetView workbookViewId="0">
      <selection activeCell="F27" sqref="F27"/>
    </sheetView>
  </sheetViews>
  <sheetFormatPr defaultColWidth="8.90625" defaultRowHeight="14.5" x14ac:dyDescent="0.35"/>
  <cols>
    <col min="1" max="1" width="19.6328125" style="108" customWidth="1"/>
    <col min="2" max="4" width="10.54296875" style="108" customWidth="1"/>
    <col min="5" max="5" width="8.90625" style="108"/>
    <col min="6" max="6" width="19.6328125" style="108" customWidth="1"/>
    <col min="7" max="9" width="10.54296875" style="108" customWidth="1"/>
    <col min="10" max="16384" width="8.90625" style="108"/>
  </cols>
  <sheetData>
    <row r="1" spans="1:1" s="22" customFormat="1" ht="13" x14ac:dyDescent="0.3">
      <c r="A1" s="22" t="s">
        <v>35</v>
      </c>
    </row>
    <row r="20" spans="1:9" x14ac:dyDescent="0.35">
      <c r="A20" s="4" t="s">
        <v>283</v>
      </c>
    </row>
    <row r="22" spans="1:9" s="1" customFormat="1" ht="12" x14ac:dyDescent="0.3">
      <c r="A22" s="1" t="s">
        <v>70</v>
      </c>
      <c r="F22" s="1" t="s">
        <v>67</v>
      </c>
    </row>
    <row r="23" spans="1:9" ht="13" customHeight="1" x14ac:dyDescent="0.35">
      <c r="A23" s="21" t="s">
        <v>284</v>
      </c>
      <c r="B23" s="21" t="s">
        <v>71</v>
      </c>
      <c r="C23" s="21" t="s">
        <v>72</v>
      </c>
      <c r="D23" s="21" t="s">
        <v>78</v>
      </c>
      <c r="F23" s="21" t="s">
        <v>284</v>
      </c>
      <c r="G23" s="21" t="s">
        <v>71</v>
      </c>
      <c r="H23" s="21" t="s">
        <v>72</v>
      </c>
      <c r="I23" s="21" t="s">
        <v>78</v>
      </c>
    </row>
    <row r="24" spans="1:9" ht="13" customHeight="1" x14ac:dyDescent="0.35">
      <c r="A24" s="36" t="s">
        <v>60</v>
      </c>
      <c r="B24" s="37">
        <v>10990</v>
      </c>
      <c r="C24" s="37">
        <v>8337</v>
      </c>
      <c r="D24" s="37">
        <v>19327</v>
      </c>
      <c r="F24" s="36" t="s">
        <v>60</v>
      </c>
      <c r="G24" s="237">
        <v>42349</v>
      </c>
      <c r="H24" s="237">
        <v>31480</v>
      </c>
      <c r="I24" s="237">
        <v>73829</v>
      </c>
    </row>
    <row r="25" spans="1:9" ht="13" customHeight="1" x14ac:dyDescent="0.35">
      <c r="A25" s="36" t="s">
        <v>104</v>
      </c>
      <c r="B25" s="37">
        <v>11135</v>
      </c>
      <c r="C25" s="37">
        <v>8488</v>
      </c>
      <c r="D25" s="37">
        <v>19623</v>
      </c>
      <c r="F25" s="36" t="s">
        <v>104</v>
      </c>
      <c r="G25" s="237">
        <v>43904</v>
      </c>
      <c r="H25" s="237">
        <v>32941</v>
      </c>
      <c r="I25" s="237">
        <v>76845</v>
      </c>
    </row>
    <row r="26" spans="1:9" ht="13" customHeight="1" x14ac:dyDescent="0.35">
      <c r="A26" s="36" t="s">
        <v>105</v>
      </c>
      <c r="B26" s="37">
        <v>11740</v>
      </c>
      <c r="C26" s="37">
        <v>8662</v>
      </c>
      <c r="D26" s="37">
        <v>20402</v>
      </c>
      <c r="F26" s="36" t="s">
        <v>105</v>
      </c>
      <c r="G26" s="237">
        <v>45469</v>
      </c>
      <c r="H26" s="237">
        <v>34147</v>
      </c>
      <c r="I26" s="237">
        <v>79616</v>
      </c>
    </row>
    <row r="27" spans="1:9" ht="13" customHeight="1" x14ac:dyDescent="0.35">
      <c r="A27" s="36" t="s">
        <v>106</v>
      </c>
      <c r="B27" s="37">
        <v>12152</v>
      </c>
      <c r="C27" s="37">
        <v>8352</v>
      </c>
      <c r="D27" s="37">
        <v>20504</v>
      </c>
      <c r="F27" s="36" t="s">
        <v>106</v>
      </c>
      <c r="G27" s="237">
        <v>47660</v>
      </c>
      <c r="H27" s="237">
        <v>35050</v>
      </c>
      <c r="I27" s="237">
        <v>82710</v>
      </c>
    </row>
    <row r="28" spans="1:9" ht="13" customHeight="1" x14ac:dyDescent="0.35">
      <c r="A28" s="36" t="s">
        <v>107</v>
      </c>
      <c r="B28" s="37">
        <v>13389</v>
      </c>
      <c r="C28" s="37">
        <v>8989</v>
      </c>
      <c r="D28" s="37">
        <v>22378</v>
      </c>
      <c r="F28" s="36" t="s">
        <v>107</v>
      </c>
      <c r="G28" s="237">
        <v>49699</v>
      </c>
      <c r="H28" s="237">
        <v>36002</v>
      </c>
      <c r="I28" s="237">
        <v>85701</v>
      </c>
    </row>
    <row r="29" spans="1:9" ht="13" customHeight="1" x14ac:dyDescent="0.35">
      <c r="A29" s="36" t="s">
        <v>108</v>
      </c>
      <c r="B29" s="37">
        <v>13904</v>
      </c>
      <c r="C29" s="37">
        <v>8850</v>
      </c>
      <c r="D29" s="37">
        <v>22754</v>
      </c>
      <c r="F29" s="36" t="s">
        <v>108</v>
      </c>
      <c r="G29" s="237">
        <v>52946</v>
      </c>
      <c r="H29" s="237">
        <v>36861</v>
      </c>
      <c r="I29" s="237">
        <v>89807</v>
      </c>
    </row>
    <row r="30" spans="1:9" ht="13" customHeight="1" x14ac:dyDescent="0.35">
      <c r="A30" s="36" t="s">
        <v>61</v>
      </c>
      <c r="B30" s="37">
        <v>13475</v>
      </c>
      <c r="C30" s="37">
        <v>8497</v>
      </c>
      <c r="D30" s="37">
        <v>21972</v>
      </c>
      <c r="F30" s="36" t="s">
        <v>61</v>
      </c>
      <c r="G30" s="237">
        <v>55430</v>
      </c>
      <c r="H30" s="237">
        <v>38109</v>
      </c>
      <c r="I30" s="237">
        <v>93539</v>
      </c>
    </row>
    <row r="33" spans="1:1" x14ac:dyDescent="0.35">
      <c r="A33" s="107" t="s">
        <v>69</v>
      </c>
    </row>
  </sheetData>
  <hyperlinks>
    <hyperlink ref="A33" location="Indice!A1" display="Indice" xr:uid="{427044F0-40FF-4850-9B9A-1AEA18008DF8}"/>
  </hyperlinks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28604-55D2-4E6A-96D3-7D042D800111}">
  <dimension ref="A1:H17"/>
  <sheetViews>
    <sheetView workbookViewId="0">
      <selection activeCell="F27" sqref="F27"/>
    </sheetView>
  </sheetViews>
  <sheetFormatPr defaultColWidth="8.90625" defaultRowHeight="14.5" x14ac:dyDescent="0.35"/>
  <cols>
    <col min="1" max="1" width="36.453125" style="108" customWidth="1"/>
    <col min="2" max="16384" width="8.90625" style="108"/>
  </cols>
  <sheetData>
    <row r="1" spans="1:8" s="22" customFormat="1" ht="13" x14ac:dyDescent="0.3">
      <c r="A1" s="22" t="s">
        <v>36</v>
      </c>
    </row>
    <row r="3" spans="1:8" ht="13" customHeight="1" x14ac:dyDescent="0.35">
      <c r="A3" s="23" t="s">
        <v>285</v>
      </c>
      <c r="B3" s="23" t="s">
        <v>60</v>
      </c>
      <c r="C3" s="23" t="s">
        <v>104</v>
      </c>
      <c r="D3" s="23" t="s">
        <v>105</v>
      </c>
      <c r="E3" s="23" t="s">
        <v>106</v>
      </c>
      <c r="F3" s="23" t="s">
        <v>107</v>
      </c>
      <c r="G3" s="23" t="s">
        <v>108</v>
      </c>
      <c r="H3" s="23" t="s">
        <v>61</v>
      </c>
    </row>
    <row r="4" spans="1:8" ht="13" customHeight="1" x14ac:dyDescent="0.35">
      <c r="A4" s="24" t="s">
        <v>286</v>
      </c>
      <c r="B4" s="9">
        <v>0.67800000000000005</v>
      </c>
      <c r="C4" s="9">
        <v>0.67600000000000005</v>
      </c>
      <c r="D4" s="9">
        <v>0.68400000000000005</v>
      </c>
      <c r="E4" s="9">
        <v>0.68500000000000005</v>
      </c>
      <c r="F4" s="9">
        <v>0.68500000000000005</v>
      </c>
      <c r="G4" s="9">
        <v>0.69399999999999995</v>
      </c>
      <c r="H4" s="9">
        <v>0.69599999999999995</v>
      </c>
    </row>
    <row r="5" spans="1:8" ht="13" customHeight="1" x14ac:dyDescent="0.35">
      <c r="A5" s="24" t="s">
        <v>287</v>
      </c>
      <c r="B5" s="9">
        <v>0.66800000000000004</v>
      </c>
      <c r="C5" s="9">
        <v>0.66500000000000004</v>
      </c>
      <c r="D5" s="9">
        <v>0.66800000000000004</v>
      </c>
      <c r="E5" s="9">
        <v>0.67100000000000004</v>
      </c>
      <c r="F5" s="9">
        <v>0.67700000000000005</v>
      </c>
      <c r="G5" s="9">
        <v>0.69099999999999995</v>
      </c>
      <c r="H5" s="9">
        <v>0.69299999999999995</v>
      </c>
    </row>
    <row r="6" spans="1:8" ht="13" customHeight="1" x14ac:dyDescent="0.35">
      <c r="A6" s="24" t="s">
        <v>288</v>
      </c>
      <c r="B6" s="9">
        <v>0.434</v>
      </c>
      <c r="C6" s="9">
        <v>0.44700000000000001</v>
      </c>
      <c r="D6" s="9">
        <v>0.46200000000000002</v>
      </c>
      <c r="E6" s="9">
        <v>0.45600000000000002</v>
      </c>
      <c r="F6" s="9">
        <v>0.46100000000000002</v>
      </c>
      <c r="G6" s="9">
        <v>0.48499999999999999</v>
      </c>
      <c r="H6" s="9">
        <v>0.439</v>
      </c>
    </row>
    <row r="7" spans="1:8" ht="13" customHeight="1" x14ac:dyDescent="0.35">
      <c r="A7" s="24" t="s">
        <v>289</v>
      </c>
      <c r="B7" s="9">
        <v>0.86099999999999999</v>
      </c>
      <c r="C7" s="9">
        <v>0.85399999999999998</v>
      </c>
      <c r="D7" s="9">
        <v>0.86899999999999999</v>
      </c>
      <c r="E7" s="9">
        <v>0.82799999999999996</v>
      </c>
      <c r="F7" s="9">
        <v>0.86199999999999999</v>
      </c>
      <c r="G7" s="9">
        <v>0.86799999999999999</v>
      </c>
      <c r="H7" s="9">
        <v>0.88900000000000001</v>
      </c>
    </row>
    <row r="8" spans="1:8" ht="13" customHeight="1" x14ac:dyDescent="0.35">
      <c r="A8" s="24" t="s">
        <v>290</v>
      </c>
      <c r="B8" s="9">
        <v>0.40200000000000002</v>
      </c>
      <c r="C8" s="9">
        <v>0.40300000000000002</v>
      </c>
      <c r="D8" s="9">
        <v>0.40899999999999997</v>
      </c>
      <c r="E8" s="9">
        <v>0.41</v>
      </c>
      <c r="F8" s="9">
        <v>0.41099999999999998</v>
      </c>
      <c r="G8" s="9">
        <v>0.41399999999999998</v>
      </c>
      <c r="H8" s="9">
        <v>0.41099999999999998</v>
      </c>
    </row>
    <row r="9" spans="1:8" ht="13" customHeight="1" x14ac:dyDescent="0.35">
      <c r="A9" s="24" t="s">
        <v>291</v>
      </c>
      <c r="B9" s="9">
        <v>0.434</v>
      </c>
      <c r="C9" s="9">
        <v>0.42699999999999999</v>
      </c>
      <c r="D9" s="9">
        <v>0.40899999999999997</v>
      </c>
      <c r="E9" s="9">
        <v>0.42299999999999999</v>
      </c>
      <c r="F9" s="9">
        <v>0.42199999999999999</v>
      </c>
      <c r="G9" s="9">
        <v>0.48</v>
      </c>
      <c r="H9" s="9">
        <v>0.48099999999999998</v>
      </c>
    </row>
    <row r="10" spans="1:8" ht="13" customHeight="1" x14ac:dyDescent="0.35">
      <c r="A10" s="24" t="s">
        <v>292</v>
      </c>
      <c r="B10" s="9">
        <v>0.57999999999999996</v>
      </c>
      <c r="C10" s="9">
        <v>0.59499999999999997</v>
      </c>
      <c r="D10" s="9">
        <v>0.60499999999999998</v>
      </c>
      <c r="E10" s="9">
        <v>0.61099999999999999</v>
      </c>
      <c r="F10" s="9">
        <v>0.60399999999999998</v>
      </c>
      <c r="G10" s="9">
        <v>0.59699999999999998</v>
      </c>
      <c r="H10" s="9">
        <v>0.57699999999999996</v>
      </c>
    </row>
    <row r="11" spans="1:8" ht="13" customHeight="1" x14ac:dyDescent="0.35">
      <c r="A11" s="24" t="s">
        <v>293</v>
      </c>
      <c r="B11" s="9">
        <v>0.59699999999999998</v>
      </c>
      <c r="C11" s="9">
        <v>0.58799999999999997</v>
      </c>
      <c r="D11" s="9">
        <v>0.58099999999999996</v>
      </c>
      <c r="E11" s="9">
        <v>0.58799999999999997</v>
      </c>
      <c r="F11" s="9">
        <v>0.60599999999999998</v>
      </c>
      <c r="G11" s="9">
        <v>0.625</v>
      </c>
      <c r="H11" s="9">
        <v>0.64</v>
      </c>
    </row>
    <row r="12" spans="1:8" ht="13" customHeight="1" x14ac:dyDescent="0.35">
      <c r="A12" s="26" t="s">
        <v>78</v>
      </c>
      <c r="B12" s="61">
        <v>0.57399999999999995</v>
      </c>
      <c r="C12" s="61">
        <v>0.57099999999999995</v>
      </c>
      <c r="D12" s="61">
        <v>0.57099999999999995</v>
      </c>
      <c r="E12" s="61">
        <v>0.57599999999999996</v>
      </c>
      <c r="F12" s="61">
        <v>0.57999999999999996</v>
      </c>
      <c r="G12" s="61">
        <v>0.59</v>
      </c>
      <c r="H12" s="61">
        <v>0.59299999999999997</v>
      </c>
    </row>
    <row r="14" spans="1:8" x14ac:dyDescent="0.35">
      <c r="A14" s="4" t="s">
        <v>294</v>
      </c>
    </row>
    <row r="17" spans="1:1" x14ac:dyDescent="0.35">
      <c r="A17" s="107" t="s">
        <v>69</v>
      </c>
    </row>
  </sheetData>
  <hyperlinks>
    <hyperlink ref="A17" location="Indice!A1" display="Indice" xr:uid="{3CC1A1DA-7485-4A9B-853E-BCB03EE7DCB7}"/>
  </hyperlink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8C885-98B0-4580-9F49-92C2D5B33D86}">
  <dimension ref="A1:D32"/>
  <sheetViews>
    <sheetView workbookViewId="0">
      <selection activeCell="F27" sqref="F27"/>
    </sheetView>
  </sheetViews>
  <sheetFormatPr defaultColWidth="8.90625" defaultRowHeight="14.5" x14ac:dyDescent="0.35"/>
  <cols>
    <col min="1" max="1" width="15.36328125" style="127" customWidth="1"/>
    <col min="2" max="16384" width="8.90625" style="127"/>
  </cols>
  <sheetData>
    <row r="1" spans="1:1" s="126" customFormat="1" ht="13" x14ac:dyDescent="0.35">
      <c r="A1" s="126" t="s">
        <v>37</v>
      </c>
    </row>
    <row r="18" spans="1:4" x14ac:dyDescent="0.35">
      <c r="A18" s="4" t="s">
        <v>294</v>
      </c>
    </row>
    <row r="19" spans="1:4" x14ac:dyDescent="0.35">
      <c r="A19" s="4"/>
    </row>
    <row r="20" spans="1:4" x14ac:dyDescent="0.35">
      <c r="A20" s="4"/>
    </row>
    <row r="21" spans="1:4" x14ac:dyDescent="0.35">
      <c r="A21" s="4" t="s">
        <v>295</v>
      </c>
    </row>
    <row r="22" spans="1:4" ht="13" customHeight="1" x14ac:dyDescent="0.35">
      <c r="A22" s="20" t="s">
        <v>284</v>
      </c>
      <c r="B22" s="20" t="s">
        <v>71</v>
      </c>
      <c r="C22" s="20" t="s">
        <v>72</v>
      </c>
      <c r="D22" s="20" t="s">
        <v>78</v>
      </c>
    </row>
    <row r="23" spans="1:4" ht="13" customHeight="1" x14ac:dyDescent="0.35">
      <c r="A23" s="131">
        <v>2018</v>
      </c>
      <c r="B23" s="132">
        <v>9317</v>
      </c>
      <c r="C23" s="132">
        <v>6534</v>
      </c>
      <c r="D23" s="132">
        <v>15851</v>
      </c>
    </row>
    <row r="24" spans="1:4" ht="13" customHeight="1" x14ac:dyDescent="0.35">
      <c r="A24" s="131">
        <v>2019</v>
      </c>
      <c r="B24" s="132">
        <v>10430</v>
      </c>
      <c r="C24" s="132">
        <v>7265</v>
      </c>
      <c r="D24" s="132">
        <v>17695</v>
      </c>
    </row>
    <row r="25" spans="1:4" ht="13" customHeight="1" x14ac:dyDescent="0.35">
      <c r="A25" s="131">
        <v>2020</v>
      </c>
      <c r="B25" s="132">
        <v>10340</v>
      </c>
      <c r="C25" s="132">
        <v>7462</v>
      </c>
      <c r="D25" s="132">
        <v>17802</v>
      </c>
    </row>
    <row r="26" spans="1:4" ht="13" customHeight="1" x14ac:dyDescent="0.35">
      <c r="A26" s="131">
        <v>2021</v>
      </c>
      <c r="B26" s="132">
        <v>12298</v>
      </c>
      <c r="C26" s="132">
        <v>8547</v>
      </c>
      <c r="D26" s="132">
        <v>20845</v>
      </c>
    </row>
    <row r="27" spans="1:4" ht="13" customHeight="1" x14ac:dyDescent="0.35">
      <c r="A27" s="131">
        <v>2022</v>
      </c>
      <c r="B27" s="132">
        <v>11670</v>
      </c>
      <c r="C27" s="132">
        <v>8376</v>
      </c>
      <c r="D27" s="132">
        <v>20046</v>
      </c>
    </row>
    <row r="28" spans="1:4" ht="13" customHeight="1" x14ac:dyDescent="0.35">
      <c r="A28" s="131">
        <v>2023</v>
      </c>
      <c r="B28" s="132">
        <v>11455</v>
      </c>
      <c r="C28" s="132">
        <v>8028</v>
      </c>
      <c r="D28" s="132">
        <v>19483</v>
      </c>
    </row>
    <row r="29" spans="1:4" ht="13" customHeight="1" x14ac:dyDescent="0.35">
      <c r="A29" s="131">
        <v>2024</v>
      </c>
      <c r="B29" s="132">
        <v>12600</v>
      </c>
      <c r="C29" s="132">
        <v>8671</v>
      </c>
      <c r="D29" s="132">
        <v>21271</v>
      </c>
    </row>
    <row r="30" spans="1:4" ht="13" customHeight="1" x14ac:dyDescent="0.35">
      <c r="A30" s="238"/>
      <c r="B30" s="239"/>
      <c r="C30" s="239"/>
      <c r="D30" s="239"/>
    </row>
    <row r="32" spans="1:4" x14ac:dyDescent="0.35">
      <c r="A32" s="130" t="s">
        <v>69</v>
      </c>
    </row>
  </sheetData>
  <hyperlinks>
    <hyperlink ref="A32" location="Indice!A1" display="Indice" xr:uid="{67331104-610D-4D1F-A01C-E1153D53AB64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4FA2C-D216-4357-8D37-C543E6291659}">
  <dimension ref="A1:G58"/>
  <sheetViews>
    <sheetView workbookViewId="0">
      <selection activeCell="H28" sqref="H28"/>
    </sheetView>
  </sheetViews>
  <sheetFormatPr defaultColWidth="8.90625" defaultRowHeight="14.5" x14ac:dyDescent="0.35"/>
  <cols>
    <col min="1" max="1" width="13.6328125" style="108" customWidth="1"/>
    <col min="2" max="16384" width="8.90625" style="108"/>
  </cols>
  <sheetData>
    <row r="1" spans="1:7" s="22" customFormat="1" ht="13" x14ac:dyDescent="0.3">
      <c r="A1" s="22" t="s">
        <v>2</v>
      </c>
    </row>
    <row r="3" spans="1:7" ht="13" customHeight="1" x14ac:dyDescent="0.35">
      <c r="A3" s="246" t="s">
        <v>67</v>
      </c>
      <c r="B3" s="246" t="s">
        <v>60</v>
      </c>
      <c r="C3" s="246"/>
      <c r="D3" s="246"/>
      <c r="E3" s="246" t="s">
        <v>61</v>
      </c>
      <c r="F3" s="246"/>
      <c r="G3" s="246"/>
    </row>
    <row r="4" spans="1:7" ht="13" customHeight="1" x14ac:dyDescent="0.35">
      <c r="A4" s="246"/>
      <c r="B4" s="23" t="s">
        <v>62</v>
      </c>
      <c r="C4" s="23" t="s">
        <v>63</v>
      </c>
      <c r="D4" s="23" t="s">
        <v>64</v>
      </c>
      <c r="E4" s="23" t="s">
        <v>62</v>
      </c>
      <c r="F4" s="23" t="s">
        <v>63</v>
      </c>
      <c r="G4" s="23" t="s">
        <v>64</v>
      </c>
    </row>
    <row r="5" spans="1:7" ht="13" customHeight="1" x14ac:dyDescent="0.35">
      <c r="A5" s="24" t="s">
        <v>75</v>
      </c>
      <c r="B5" s="25">
        <v>583307</v>
      </c>
      <c r="C5" s="25">
        <v>516808</v>
      </c>
      <c r="D5" s="25">
        <v>1100115</v>
      </c>
      <c r="E5" s="25">
        <v>693152</v>
      </c>
      <c r="F5" s="25">
        <v>593207</v>
      </c>
      <c r="G5" s="25">
        <v>1286359</v>
      </c>
    </row>
    <row r="6" spans="1:7" ht="13" customHeight="1" x14ac:dyDescent="0.35">
      <c r="A6" s="24" t="s">
        <v>76</v>
      </c>
      <c r="B6" s="25">
        <v>202504</v>
      </c>
      <c r="C6" s="25">
        <v>109966</v>
      </c>
      <c r="D6" s="25">
        <v>312470</v>
      </c>
      <c r="E6" s="25">
        <v>228463</v>
      </c>
      <c r="F6" s="25">
        <v>101461</v>
      </c>
      <c r="G6" s="25">
        <v>329924</v>
      </c>
    </row>
    <row r="7" spans="1:7" ht="13" customHeight="1" x14ac:dyDescent="0.35">
      <c r="A7" s="24" t="s">
        <v>77</v>
      </c>
      <c r="B7" s="25">
        <v>184248</v>
      </c>
      <c r="C7" s="25">
        <v>156891</v>
      </c>
      <c r="D7" s="25">
        <v>341139</v>
      </c>
      <c r="E7" s="25">
        <v>243319</v>
      </c>
      <c r="F7" s="25">
        <v>190510</v>
      </c>
      <c r="G7" s="25">
        <v>433829</v>
      </c>
    </row>
    <row r="8" spans="1:7" ht="13" customHeight="1" x14ac:dyDescent="0.35">
      <c r="A8" s="26" t="s">
        <v>78</v>
      </c>
      <c r="B8" s="27">
        <v>970059</v>
      </c>
      <c r="C8" s="27">
        <v>783665</v>
      </c>
      <c r="D8" s="27">
        <v>1753724</v>
      </c>
      <c r="E8" s="27">
        <v>1164934</v>
      </c>
      <c r="F8" s="27">
        <v>885178</v>
      </c>
      <c r="G8" s="27">
        <v>2050112</v>
      </c>
    </row>
    <row r="9" spans="1:7" ht="13" customHeight="1" x14ac:dyDescent="0.35">
      <c r="A9" s="24" t="s">
        <v>75</v>
      </c>
      <c r="B9" s="74">
        <v>0.53</v>
      </c>
      <c r="C9" s="75">
        <v>0.47</v>
      </c>
      <c r="D9" s="9">
        <v>1</v>
      </c>
      <c r="E9" s="74">
        <v>0.53900000000000003</v>
      </c>
      <c r="F9" s="75">
        <v>0.46100000000000002</v>
      </c>
      <c r="G9" s="9">
        <v>1</v>
      </c>
    </row>
    <row r="10" spans="1:7" ht="13" customHeight="1" x14ac:dyDescent="0.35">
      <c r="A10" s="24" t="s">
        <v>76</v>
      </c>
      <c r="B10" s="76">
        <v>0.64800000000000002</v>
      </c>
      <c r="C10" s="77">
        <v>0.35199999999999998</v>
      </c>
      <c r="D10" s="9">
        <v>1</v>
      </c>
      <c r="E10" s="76">
        <v>0.69199999999999995</v>
      </c>
      <c r="F10" s="77">
        <v>0.308</v>
      </c>
      <c r="G10" s="9">
        <v>1</v>
      </c>
    </row>
    <row r="11" spans="1:7" ht="13" customHeight="1" x14ac:dyDescent="0.35">
      <c r="A11" s="24" t="s">
        <v>77</v>
      </c>
      <c r="B11" s="78">
        <v>0.54</v>
      </c>
      <c r="C11" s="79">
        <v>0.46</v>
      </c>
      <c r="D11" s="9">
        <v>1</v>
      </c>
      <c r="E11" s="80">
        <v>0.56100000000000005</v>
      </c>
      <c r="F11" s="81">
        <v>0.439</v>
      </c>
      <c r="G11" s="9">
        <v>1</v>
      </c>
    </row>
    <row r="12" spans="1:7" ht="13" customHeight="1" x14ac:dyDescent="0.35">
      <c r="A12" s="26" t="s">
        <v>78</v>
      </c>
      <c r="B12" s="61">
        <v>0.55300000000000005</v>
      </c>
      <c r="C12" s="61">
        <v>0.44700000000000001</v>
      </c>
      <c r="D12" s="61">
        <v>1</v>
      </c>
      <c r="E12" s="61">
        <v>0.56799999999999995</v>
      </c>
      <c r="F12" s="61">
        <v>0.432</v>
      </c>
      <c r="G12" s="61">
        <v>1</v>
      </c>
    </row>
    <row r="13" spans="1:7" ht="13" customHeight="1" x14ac:dyDescent="0.35">
      <c r="A13" s="24" t="s">
        <v>75</v>
      </c>
      <c r="B13" s="82">
        <v>0.60099999999999998</v>
      </c>
      <c r="C13" s="76">
        <v>0.65900000000000003</v>
      </c>
      <c r="D13" s="83">
        <v>0.627</v>
      </c>
      <c r="E13" s="84">
        <v>0.59499999999999997</v>
      </c>
      <c r="F13" s="76">
        <v>0.67</v>
      </c>
      <c r="G13" s="85">
        <v>0.627</v>
      </c>
    </row>
    <row r="14" spans="1:7" ht="13" customHeight="1" x14ac:dyDescent="0.35">
      <c r="A14" s="24" t="s">
        <v>76</v>
      </c>
      <c r="B14" s="86">
        <v>0.20899999999999999</v>
      </c>
      <c r="C14" s="77">
        <v>0.14000000000000001</v>
      </c>
      <c r="D14" s="87">
        <v>0.17799999999999999</v>
      </c>
      <c r="E14" s="88">
        <v>0.19600000000000001</v>
      </c>
      <c r="F14" s="77">
        <v>0.115</v>
      </c>
      <c r="G14" s="89">
        <v>0.161</v>
      </c>
    </row>
    <row r="15" spans="1:7" ht="13" customHeight="1" x14ac:dyDescent="0.35">
      <c r="A15" s="24" t="s">
        <v>77</v>
      </c>
      <c r="B15" s="90">
        <v>0.19</v>
      </c>
      <c r="C15" s="91">
        <v>0.2</v>
      </c>
      <c r="D15" s="92">
        <v>0.19500000000000001</v>
      </c>
      <c r="E15" s="93">
        <v>0.20899999999999999</v>
      </c>
      <c r="F15" s="94">
        <v>0.215</v>
      </c>
      <c r="G15" s="94">
        <v>0.21199999999999999</v>
      </c>
    </row>
    <row r="16" spans="1:7" ht="13" customHeight="1" x14ac:dyDescent="0.35">
      <c r="A16" s="26" t="s">
        <v>78</v>
      </c>
      <c r="B16" s="29">
        <v>1</v>
      </c>
      <c r="C16" s="29">
        <v>1</v>
      </c>
      <c r="D16" s="29">
        <v>1</v>
      </c>
      <c r="E16" s="29">
        <v>1</v>
      </c>
      <c r="F16" s="29">
        <v>1</v>
      </c>
      <c r="G16" s="29">
        <v>1</v>
      </c>
    </row>
    <row r="18" spans="1:1" x14ac:dyDescent="0.35">
      <c r="A18" s="1" t="s">
        <v>68</v>
      </c>
    </row>
    <row r="21" spans="1:1" x14ac:dyDescent="0.35">
      <c r="A21" s="107" t="s">
        <v>69</v>
      </c>
    </row>
    <row r="58" spans="1:3" x14ac:dyDescent="0.35">
      <c r="A58" s="1"/>
      <c r="B58" s="2"/>
      <c r="C58" s="2"/>
    </row>
  </sheetData>
  <mergeCells count="3">
    <mergeCell ref="A3:A4"/>
    <mergeCell ref="B3:D3"/>
    <mergeCell ref="E3:G3"/>
  </mergeCells>
  <hyperlinks>
    <hyperlink ref="A21" location="Indice!A1" display="Indice" xr:uid="{C75E2C15-D7B7-40AA-90D1-576BF150ACF2}"/>
  </hyperlink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62793-E94E-4874-982E-E263EA0B4B78}">
  <dimension ref="A1:H17"/>
  <sheetViews>
    <sheetView workbookViewId="0">
      <selection activeCell="F27" sqref="F27"/>
    </sheetView>
  </sheetViews>
  <sheetFormatPr defaultColWidth="8.90625" defaultRowHeight="14.5" x14ac:dyDescent="0.35"/>
  <cols>
    <col min="1" max="1" width="42.08984375" style="108" customWidth="1"/>
    <col min="2" max="16384" width="8.90625" style="108"/>
  </cols>
  <sheetData>
    <row r="1" spans="1:8" s="22" customFormat="1" ht="13" x14ac:dyDescent="0.3">
      <c r="A1" s="22" t="s">
        <v>38</v>
      </c>
    </row>
    <row r="3" spans="1:8" x14ac:dyDescent="0.35">
      <c r="A3" s="23" t="s">
        <v>285</v>
      </c>
      <c r="B3" s="23">
        <v>2018</v>
      </c>
      <c r="C3" s="23">
        <v>2019</v>
      </c>
      <c r="D3" s="23">
        <v>2020</v>
      </c>
      <c r="E3" s="23">
        <v>2021</v>
      </c>
      <c r="F3" s="23">
        <v>2022</v>
      </c>
      <c r="G3" s="23">
        <v>2023</v>
      </c>
      <c r="H3" s="23">
        <v>2024</v>
      </c>
    </row>
    <row r="4" spans="1:8" x14ac:dyDescent="0.35">
      <c r="A4" s="24" t="s">
        <v>296</v>
      </c>
      <c r="B4" s="9">
        <v>0.69199999999999995</v>
      </c>
      <c r="C4" s="9">
        <v>0.69499999999999995</v>
      </c>
      <c r="D4" s="9">
        <v>0.69199999999999995</v>
      </c>
      <c r="E4" s="9">
        <v>0.71399999999999997</v>
      </c>
      <c r="F4" s="9">
        <v>0.71599999999999997</v>
      </c>
      <c r="G4" s="9">
        <v>0.71899999999999997</v>
      </c>
      <c r="H4" s="9">
        <v>0.71299999999999997</v>
      </c>
    </row>
    <row r="5" spans="1:8" x14ac:dyDescent="0.35">
      <c r="A5" s="24" t="s">
        <v>297</v>
      </c>
      <c r="B5" s="9">
        <v>0.69399999999999995</v>
      </c>
      <c r="C5" s="9">
        <v>0.69499999999999995</v>
      </c>
      <c r="D5" s="9">
        <v>0.68400000000000005</v>
      </c>
      <c r="E5" s="9">
        <v>0.70699999999999996</v>
      </c>
      <c r="F5" s="9">
        <v>0.70299999999999996</v>
      </c>
      <c r="G5" s="9">
        <v>0.69799999999999995</v>
      </c>
      <c r="H5" s="9">
        <v>0.66700000000000004</v>
      </c>
    </row>
    <row r="6" spans="1:8" x14ac:dyDescent="0.35">
      <c r="A6" s="24" t="s">
        <v>288</v>
      </c>
      <c r="B6" s="9">
        <v>0.4</v>
      </c>
      <c r="C6" s="9">
        <v>0.41699999999999998</v>
      </c>
      <c r="D6" s="9">
        <v>0</v>
      </c>
      <c r="E6" s="9">
        <v>0.47299999999999998</v>
      </c>
      <c r="F6" s="9">
        <v>0.57699999999999996</v>
      </c>
      <c r="G6" s="9">
        <v>0.39400000000000002</v>
      </c>
      <c r="H6" s="9">
        <v>0.5</v>
      </c>
    </row>
    <row r="7" spans="1:8" x14ac:dyDescent="0.35">
      <c r="A7" s="24" t="s">
        <v>289</v>
      </c>
      <c r="B7" s="9">
        <v>0.83499999999999996</v>
      </c>
      <c r="C7" s="9">
        <v>0.88700000000000001</v>
      </c>
      <c r="D7" s="9">
        <v>0.85199999999999998</v>
      </c>
      <c r="E7" s="9">
        <v>0.88500000000000001</v>
      </c>
      <c r="F7" s="9">
        <v>0.85199999999999998</v>
      </c>
      <c r="G7" s="9">
        <v>0.87</v>
      </c>
      <c r="H7" s="9">
        <v>0.90500000000000003</v>
      </c>
    </row>
    <row r="8" spans="1:8" x14ac:dyDescent="0.35">
      <c r="A8" s="24" t="s">
        <v>298</v>
      </c>
      <c r="B8" s="9">
        <v>0.42599999999999999</v>
      </c>
      <c r="C8" s="9">
        <v>0.42499999999999999</v>
      </c>
      <c r="D8" s="9">
        <v>0.41299999999999998</v>
      </c>
      <c r="E8" s="9">
        <v>0.42899999999999999</v>
      </c>
      <c r="F8" s="9">
        <v>0.42699999999999999</v>
      </c>
      <c r="G8" s="9">
        <v>0.42499999999999999</v>
      </c>
      <c r="H8" s="9">
        <v>0.438</v>
      </c>
    </row>
    <row r="9" spans="1:8" x14ac:dyDescent="0.35">
      <c r="A9" s="24" t="s">
        <v>299</v>
      </c>
      <c r="B9" s="9">
        <v>0.44</v>
      </c>
      <c r="C9" s="9">
        <v>0.44</v>
      </c>
      <c r="D9" s="9">
        <v>0.46200000000000002</v>
      </c>
      <c r="E9" s="9">
        <v>0.41199999999999998</v>
      </c>
      <c r="F9" s="9">
        <v>0.28999999999999998</v>
      </c>
      <c r="G9" s="9">
        <v>0.26700000000000002</v>
      </c>
      <c r="H9" s="9">
        <v>0.42899999999999999</v>
      </c>
    </row>
    <row r="10" spans="1:8" x14ac:dyDescent="0.35">
      <c r="A10" s="24" t="s">
        <v>292</v>
      </c>
      <c r="B10" s="9">
        <v>0.57699999999999996</v>
      </c>
      <c r="C10" s="9">
        <v>0.58899999999999997</v>
      </c>
      <c r="D10" s="9">
        <v>0.58899999999999997</v>
      </c>
      <c r="E10" s="9">
        <v>0.61399999999999999</v>
      </c>
      <c r="F10" s="9">
        <v>0.58799999999999997</v>
      </c>
      <c r="G10" s="9">
        <v>0.65400000000000003</v>
      </c>
      <c r="H10" s="9">
        <v>0.64700000000000002</v>
      </c>
    </row>
    <row r="11" spans="1:8" x14ac:dyDescent="0.35">
      <c r="A11" s="24" t="s">
        <v>293</v>
      </c>
      <c r="B11" s="9">
        <v>0.6</v>
      </c>
      <c r="C11" s="9">
        <v>0.60499999999999998</v>
      </c>
      <c r="D11" s="9">
        <v>0.61299999999999999</v>
      </c>
      <c r="E11" s="9">
        <v>0.57999999999999996</v>
      </c>
      <c r="F11" s="9">
        <v>0.59299999999999997</v>
      </c>
      <c r="G11" s="9">
        <v>0.61399999999999999</v>
      </c>
      <c r="H11" s="9">
        <v>0.63100000000000001</v>
      </c>
    </row>
    <row r="12" spans="1:8" x14ac:dyDescent="0.35">
      <c r="A12" s="26" t="s">
        <v>73</v>
      </c>
      <c r="B12" s="61">
        <v>0.58799999999999997</v>
      </c>
      <c r="C12" s="61">
        <v>0.58899999999999997</v>
      </c>
      <c r="D12" s="61">
        <v>0.58099999999999996</v>
      </c>
      <c r="E12" s="61">
        <v>0.59</v>
      </c>
      <c r="F12" s="61">
        <v>0.58199999999999996</v>
      </c>
      <c r="G12" s="61">
        <v>0.58799999999999997</v>
      </c>
      <c r="H12" s="61">
        <v>0.59199999999999997</v>
      </c>
    </row>
    <row r="14" spans="1:8" x14ac:dyDescent="0.35">
      <c r="A14" s="4" t="s">
        <v>294</v>
      </c>
    </row>
    <row r="17" spans="1:1" x14ac:dyDescent="0.35">
      <c r="A17" s="107" t="s">
        <v>69</v>
      </c>
    </row>
  </sheetData>
  <hyperlinks>
    <hyperlink ref="A17" location="Indice!A1" display="Indice" xr:uid="{FA095339-4C77-4574-A83C-8523003855CD}"/>
  </hyperlink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BC7B2-CFD4-4C43-BA95-2DF2F92B8297}">
  <dimension ref="A1:D18"/>
  <sheetViews>
    <sheetView workbookViewId="0">
      <selection activeCell="F27" sqref="F27"/>
    </sheetView>
  </sheetViews>
  <sheetFormatPr defaultColWidth="8.90625" defaultRowHeight="14.5" x14ac:dyDescent="0.35"/>
  <cols>
    <col min="1" max="1" width="52" style="108" customWidth="1"/>
    <col min="2" max="16384" width="8.90625" style="108"/>
  </cols>
  <sheetData>
    <row r="1" spans="1:4" s="22" customFormat="1" ht="13" x14ac:dyDescent="0.3">
      <c r="A1" s="22" t="s">
        <v>39</v>
      </c>
    </row>
    <row r="3" spans="1:4" ht="13" customHeight="1" x14ac:dyDescent="0.35">
      <c r="A3" s="38" t="s">
        <v>300</v>
      </c>
      <c r="B3" s="38" t="s">
        <v>71</v>
      </c>
      <c r="C3" s="38" t="s">
        <v>72</v>
      </c>
      <c r="D3" s="38" t="s">
        <v>78</v>
      </c>
    </row>
    <row r="4" spans="1:4" ht="13" customHeight="1" x14ac:dyDescent="0.35">
      <c r="A4" s="62" t="s">
        <v>301</v>
      </c>
      <c r="B4" s="63">
        <v>133</v>
      </c>
      <c r="C4" s="63">
        <v>99</v>
      </c>
      <c r="D4" s="63">
        <v>232</v>
      </c>
    </row>
    <row r="5" spans="1:4" ht="13" customHeight="1" x14ac:dyDescent="0.35">
      <c r="A5" s="24" t="s">
        <v>296</v>
      </c>
      <c r="B5" s="40">
        <v>106</v>
      </c>
      <c r="C5" s="40">
        <v>80</v>
      </c>
      <c r="D5" s="40">
        <v>186</v>
      </c>
    </row>
    <row r="6" spans="1:4" ht="13" customHeight="1" x14ac:dyDescent="0.35">
      <c r="A6" s="24" t="s">
        <v>297</v>
      </c>
      <c r="B6" s="40">
        <v>8</v>
      </c>
      <c r="C6" s="40">
        <v>4</v>
      </c>
      <c r="D6" s="40">
        <v>12</v>
      </c>
    </row>
    <row r="7" spans="1:4" ht="13" customHeight="1" x14ac:dyDescent="0.35">
      <c r="A7" s="24" t="s">
        <v>288</v>
      </c>
      <c r="B7" s="40">
        <v>1</v>
      </c>
      <c r="C7" s="40">
        <v>4</v>
      </c>
      <c r="D7" s="40">
        <v>5</v>
      </c>
    </row>
    <row r="8" spans="1:4" ht="13" customHeight="1" x14ac:dyDescent="0.35">
      <c r="A8" s="24" t="s">
        <v>292</v>
      </c>
      <c r="B8" s="40">
        <v>9</v>
      </c>
      <c r="C8" s="40">
        <v>6</v>
      </c>
      <c r="D8" s="40">
        <v>15</v>
      </c>
    </row>
    <row r="9" spans="1:4" ht="13" customHeight="1" x14ac:dyDescent="0.35">
      <c r="A9" s="24" t="s">
        <v>302</v>
      </c>
      <c r="B9" s="40">
        <v>9</v>
      </c>
      <c r="C9" s="40">
        <v>5</v>
      </c>
      <c r="D9" s="40">
        <v>14</v>
      </c>
    </row>
    <row r="10" spans="1:4" ht="13" customHeight="1" x14ac:dyDescent="0.35">
      <c r="A10" s="62" t="s">
        <v>303</v>
      </c>
      <c r="B10" s="63">
        <v>109</v>
      </c>
      <c r="C10" s="63">
        <v>135</v>
      </c>
      <c r="D10" s="63">
        <v>244</v>
      </c>
    </row>
    <row r="11" spans="1:4" ht="13" customHeight="1" x14ac:dyDescent="0.35">
      <c r="A11" s="24" t="s">
        <v>298</v>
      </c>
      <c r="B11" s="40">
        <v>106</v>
      </c>
      <c r="C11" s="40">
        <v>133</v>
      </c>
      <c r="D11" s="40">
        <v>239</v>
      </c>
    </row>
    <row r="12" spans="1:4" ht="13" customHeight="1" x14ac:dyDescent="0.35">
      <c r="A12" s="24" t="s">
        <v>302</v>
      </c>
      <c r="B12" s="40">
        <v>3</v>
      </c>
      <c r="C12" s="40">
        <v>2</v>
      </c>
      <c r="D12" s="40">
        <v>5</v>
      </c>
    </row>
    <row r="13" spans="1:4" ht="13" customHeight="1" x14ac:dyDescent="0.35">
      <c r="A13" s="39" t="s">
        <v>78</v>
      </c>
      <c r="B13" s="42">
        <v>242</v>
      </c>
      <c r="C13" s="42">
        <v>234</v>
      </c>
      <c r="D13" s="42">
        <v>476</v>
      </c>
    </row>
    <row r="14" spans="1:4" ht="10.25" customHeight="1" x14ac:dyDescent="0.35"/>
    <row r="15" spans="1:4" x14ac:dyDescent="0.35">
      <c r="A15" s="4" t="s">
        <v>294</v>
      </c>
    </row>
    <row r="18" spans="1:1" x14ac:dyDescent="0.35">
      <c r="A18" s="107" t="s">
        <v>69</v>
      </c>
    </row>
  </sheetData>
  <hyperlinks>
    <hyperlink ref="A18" location="Indice!A1" display="Indice" xr:uid="{97A23A62-A47E-41E8-A44A-E88B988FEE4D}"/>
  </hyperlink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7E236-FC09-4F4A-B73F-6E935A4D7859}">
  <dimension ref="A1:J39"/>
  <sheetViews>
    <sheetView workbookViewId="0">
      <selection activeCell="F27" sqref="F27"/>
    </sheetView>
  </sheetViews>
  <sheetFormatPr defaultColWidth="8.90625" defaultRowHeight="14.5" x14ac:dyDescent="0.35"/>
  <cols>
    <col min="1" max="1" width="17.453125" style="108" customWidth="1"/>
    <col min="2" max="10" width="11.6328125" style="108" customWidth="1"/>
    <col min="11" max="11" width="17.453125" style="108" customWidth="1"/>
    <col min="12" max="16384" width="8.90625" style="108"/>
  </cols>
  <sheetData>
    <row r="1" spans="1:1" s="22" customFormat="1" ht="13" x14ac:dyDescent="0.3">
      <c r="A1" s="22" t="s">
        <v>40</v>
      </c>
    </row>
    <row r="23" spans="1:10" x14ac:dyDescent="0.35">
      <c r="A23" s="4" t="s">
        <v>294</v>
      </c>
    </row>
    <row r="25" spans="1:10" s="240" customFormat="1" ht="18" customHeight="1" x14ac:dyDescent="0.35">
      <c r="A25" s="275" t="s">
        <v>101</v>
      </c>
      <c r="B25" s="278" t="s">
        <v>304</v>
      </c>
      <c r="C25" s="279"/>
      <c r="D25" s="277" t="s">
        <v>430</v>
      </c>
      <c r="E25" s="278" t="s">
        <v>305</v>
      </c>
      <c r="F25" s="279"/>
      <c r="G25" s="277" t="s">
        <v>468</v>
      </c>
      <c r="H25" s="278" t="s">
        <v>306</v>
      </c>
      <c r="I25" s="279"/>
      <c r="J25" s="277" t="s">
        <v>467</v>
      </c>
    </row>
    <row r="26" spans="1:10" s="240" customFormat="1" ht="18" customHeight="1" x14ac:dyDescent="0.35">
      <c r="A26" s="276"/>
      <c r="B26" s="241" t="s">
        <v>307</v>
      </c>
      <c r="C26" s="241" t="s">
        <v>308</v>
      </c>
      <c r="D26" s="276"/>
      <c r="E26" s="241" t="s">
        <v>307</v>
      </c>
      <c r="F26" s="241" t="s">
        <v>308</v>
      </c>
      <c r="G26" s="276"/>
      <c r="H26" s="241" t="s">
        <v>307</v>
      </c>
      <c r="I26" s="241" t="s">
        <v>308</v>
      </c>
      <c r="J26" s="276"/>
    </row>
    <row r="27" spans="1:10" s="127" customFormat="1" ht="13" customHeight="1" x14ac:dyDescent="0.35">
      <c r="A27" s="131" t="s">
        <v>309</v>
      </c>
      <c r="B27" s="132">
        <v>2119</v>
      </c>
      <c r="C27" s="132">
        <v>4300</v>
      </c>
      <c r="D27" s="133">
        <v>6419</v>
      </c>
      <c r="E27" s="132">
        <v>598</v>
      </c>
      <c r="F27" s="132">
        <v>1306</v>
      </c>
      <c r="G27" s="133">
        <v>1904</v>
      </c>
      <c r="H27" s="132">
        <v>2432</v>
      </c>
      <c r="I27" s="132">
        <v>4647</v>
      </c>
      <c r="J27" s="133">
        <v>7079</v>
      </c>
    </row>
    <row r="28" spans="1:10" s="127" customFormat="1" ht="13" customHeight="1" x14ac:dyDescent="0.35">
      <c r="A28" s="131" t="s">
        <v>310</v>
      </c>
      <c r="B28" s="132">
        <v>2110</v>
      </c>
      <c r="C28" s="132">
        <v>4351</v>
      </c>
      <c r="D28" s="133">
        <v>6461</v>
      </c>
      <c r="E28" s="132">
        <v>505</v>
      </c>
      <c r="F28" s="132">
        <v>1095</v>
      </c>
      <c r="G28" s="133">
        <v>1600</v>
      </c>
      <c r="H28" s="132">
        <v>2690</v>
      </c>
      <c r="I28" s="132">
        <v>4928</v>
      </c>
      <c r="J28" s="133">
        <v>7618</v>
      </c>
    </row>
    <row r="29" spans="1:10" s="127" customFormat="1" ht="13" customHeight="1" x14ac:dyDescent="0.35">
      <c r="A29" s="131" t="s">
        <v>311</v>
      </c>
      <c r="B29" s="132">
        <v>2117</v>
      </c>
      <c r="C29" s="132">
        <v>4409</v>
      </c>
      <c r="D29" s="133">
        <v>6526</v>
      </c>
      <c r="E29" s="132">
        <v>475</v>
      </c>
      <c r="F29" s="132">
        <v>1005</v>
      </c>
      <c r="G29" s="133">
        <v>1480</v>
      </c>
      <c r="H29" s="132">
        <v>2885</v>
      </c>
      <c r="I29" s="132">
        <v>5401</v>
      </c>
      <c r="J29" s="133">
        <v>8286</v>
      </c>
    </row>
    <row r="30" spans="1:10" s="127" customFormat="1" ht="13" customHeight="1" x14ac:dyDescent="0.35">
      <c r="A30" s="131" t="s">
        <v>312</v>
      </c>
      <c r="B30" s="132">
        <v>2142</v>
      </c>
      <c r="C30" s="132">
        <v>4416</v>
      </c>
      <c r="D30" s="133">
        <v>6558</v>
      </c>
      <c r="E30" s="132">
        <v>662</v>
      </c>
      <c r="F30" s="132">
        <v>1436</v>
      </c>
      <c r="G30" s="133">
        <v>2098</v>
      </c>
      <c r="H30" s="132">
        <v>3053</v>
      </c>
      <c r="I30" s="132">
        <v>5237</v>
      </c>
      <c r="J30" s="133">
        <v>8290</v>
      </c>
    </row>
    <row r="31" spans="1:10" s="127" customFormat="1" ht="13" customHeight="1" x14ac:dyDescent="0.35">
      <c r="A31" s="131" t="s">
        <v>313</v>
      </c>
      <c r="B31" s="132">
        <v>2314</v>
      </c>
      <c r="C31" s="132">
        <v>4795</v>
      </c>
      <c r="D31" s="133">
        <v>7109</v>
      </c>
      <c r="E31" s="132">
        <v>674</v>
      </c>
      <c r="F31" s="132">
        <v>1266</v>
      </c>
      <c r="G31" s="133">
        <v>1940</v>
      </c>
      <c r="H31" s="132">
        <v>3332</v>
      </c>
      <c r="I31" s="132">
        <v>5678</v>
      </c>
      <c r="J31" s="133">
        <v>9010</v>
      </c>
    </row>
    <row r="32" spans="1:10" s="127" customFormat="1" ht="13" customHeight="1" x14ac:dyDescent="0.35">
      <c r="A32" s="131" t="s">
        <v>314</v>
      </c>
      <c r="B32" s="132">
        <v>2301</v>
      </c>
      <c r="C32" s="132">
        <v>4778</v>
      </c>
      <c r="D32" s="133">
        <v>7079</v>
      </c>
      <c r="E32" s="132">
        <v>654</v>
      </c>
      <c r="F32" s="132">
        <v>1260</v>
      </c>
      <c r="G32" s="133">
        <v>1914</v>
      </c>
      <c r="H32" s="132">
        <v>3509</v>
      </c>
      <c r="I32" s="132">
        <v>5890</v>
      </c>
      <c r="J32" s="133">
        <v>9399</v>
      </c>
    </row>
    <row r="33" spans="1:10" s="127" customFormat="1" ht="13" customHeight="1" x14ac:dyDescent="0.35">
      <c r="A33" s="131" t="s">
        <v>315</v>
      </c>
      <c r="B33" s="132">
        <v>2460</v>
      </c>
      <c r="C33" s="132">
        <v>5224</v>
      </c>
      <c r="D33" s="133">
        <v>7684</v>
      </c>
      <c r="E33" s="132">
        <v>538</v>
      </c>
      <c r="F33" s="132">
        <v>933</v>
      </c>
      <c r="G33" s="133">
        <v>1471</v>
      </c>
      <c r="H33" s="132">
        <v>3685</v>
      </c>
      <c r="I33" s="132">
        <v>5676</v>
      </c>
      <c r="J33" s="133">
        <v>9361</v>
      </c>
    </row>
    <row r="34" spans="1:10" s="127" customFormat="1" ht="13" customHeight="1" x14ac:dyDescent="0.35">
      <c r="A34" s="135" t="s">
        <v>73</v>
      </c>
      <c r="B34" s="242">
        <v>15563</v>
      </c>
      <c r="C34" s="242">
        <v>32273</v>
      </c>
      <c r="D34" s="242">
        <v>47836</v>
      </c>
      <c r="E34" s="242">
        <v>4106</v>
      </c>
      <c r="F34" s="242">
        <v>8301</v>
      </c>
      <c r="G34" s="242">
        <v>12407</v>
      </c>
      <c r="H34" s="242">
        <v>21586</v>
      </c>
      <c r="I34" s="242">
        <v>37457</v>
      </c>
      <c r="J34" s="242">
        <v>59043</v>
      </c>
    </row>
    <row r="36" spans="1:10" x14ac:dyDescent="0.35">
      <c r="A36" s="4" t="s">
        <v>294</v>
      </c>
    </row>
    <row r="39" spans="1:10" x14ac:dyDescent="0.35">
      <c r="A39" s="107" t="s">
        <v>69</v>
      </c>
    </row>
  </sheetData>
  <mergeCells count="7">
    <mergeCell ref="A25:A26"/>
    <mergeCell ref="G25:G26"/>
    <mergeCell ref="J25:J26"/>
    <mergeCell ref="D25:D26"/>
    <mergeCell ref="E25:F25"/>
    <mergeCell ref="B25:C25"/>
    <mergeCell ref="H25:I25"/>
  </mergeCells>
  <hyperlinks>
    <hyperlink ref="A39" location="Indice!A1" display="Indice" xr:uid="{1B05F5B4-6F20-4F46-886B-96229AAFB006}"/>
  </hyperlinks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8A165-C912-4B3E-9349-1325894561CD}">
  <dimension ref="A1:E36"/>
  <sheetViews>
    <sheetView workbookViewId="0">
      <selection activeCell="F27" sqref="F27"/>
    </sheetView>
  </sheetViews>
  <sheetFormatPr defaultColWidth="8.90625" defaultRowHeight="14.5" x14ac:dyDescent="0.35"/>
  <cols>
    <col min="1" max="1" width="31.90625" style="127" customWidth="1"/>
    <col min="2" max="6" width="14.6328125" style="127" customWidth="1"/>
    <col min="7" max="16384" width="8.90625" style="127"/>
  </cols>
  <sheetData>
    <row r="1" spans="1:1" s="126" customFormat="1" ht="13" x14ac:dyDescent="0.35">
      <c r="A1" s="126" t="s">
        <v>41</v>
      </c>
    </row>
    <row r="25" spans="1:5" x14ac:dyDescent="0.35">
      <c r="A25" s="4" t="s">
        <v>294</v>
      </c>
    </row>
    <row r="28" spans="1:5" ht="13" customHeight="1" x14ac:dyDescent="0.35">
      <c r="A28" s="20" t="s">
        <v>316</v>
      </c>
      <c r="B28" s="20" t="s">
        <v>317</v>
      </c>
      <c r="C28" s="20" t="s">
        <v>318</v>
      </c>
      <c r="D28" s="20" t="s">
        <v>319</v>
      </c>
      <c r="E28" s="20" t="s">
        <v>320</v>
      </c>
    </row>
    <row r="29" spans="1:5" ht="13" customHeight="1" x14ac:dyDescent="0.35">
      <c r="A29" s="128" t="s">
        <v>296</v>
      </c>
      <c r="B29" s="129">
        <v>0.40400000000000003</v>
      </c>
      <c r="C29" s="129">
        <v>0.59599999999999997</v>
      </c>
      <c r="D29" s="129">
        <v>0.40200000000000002</v>
      </c>
      <c r="E29" s="129">
        <v>0.59799999999999998</v>
      </c>
    </row>
    <row r="30" spans="1:5" ht="13" customHeight="1" x14ac:dyDescent="0.35">
      <c r="A30" s="128" t="s">
        <v>321</v>
      </c>
      <c r="B30" s="129">
        <v>0.30199999999999999</v>
      </c>
      <c r="C30" s="129">
        <v>0.69799999999999995</v>
      </c>
      <c r="D30" s="129">
        <v>0.35499999999999998</v>
      </c>
      <c r="E30" s="129">
        <v>0.64500000000000002</v>
      </c>
    </row>
    <row r="31" spans="1:5" ht="13" customHeight="1" x14ac:dyDescent="0.35">
      <c r="A31" s="128" t="s">
        <v>322</v>
      </c>
      <c r="B31" s="129">
        <v>0.60299999999999998</v>
      </c>
      <c r="C31" s="129">
        <v>0.39700000000000002</v>
      </c>
      <c r="D31" s="129">
        <v>0.57099999999999995</v>
      </c>
      <c r="E31" s="129">
        <v>0.42899999999999999</v>
      </c>
    </row>
    <row r="32" spans="1:5" ht="13" customHeight="1" x14ac:dyDescent="0.35">
      <c r="A32" s="128" t="s">
        <v>290</v>
      </c>
      <c r="B32" s="129">
        <v>0.313</v>
      </c>
      <c r="C32" s="129">
        <v>0.68700000000000006</v>
      </c>
      <c r="D32" s="129">
        <v>0.28799999999999998</v>
      </c>
      <c r="E32" s="129">
        <v>0.71199999999999997</v>
      </c>
    </row>
    <row r="33" spans="1:5" ht="13" customHeight="1" x14ac:dyDescent="0.35">
      <c r="A33" s="128" t="s">
        <v>323</v>
      </c>
      <c r="B33" s="129">
        <v>0.32800000000000001</v>
      </c>
      <c r="C33" s="129">
        <v>0.67200000000000004</v>
      </c>
      <c r="D33" s="129">
        <v>0.42299999999999999</v>
      </c>
      <c r="E33" s="129">
        <v>0.57699999999999996</v>
      </c>
    </row>
    <row r="36" spans="1:5" x14ac:dyDescent="0.35">
      <c r="A36" s="130" t="s">
        <v>69</v>
      </c>
    </row>
  </sheetData>
  <hyperlinks>
    <hyperlink ref="A36" location="Indice!A1" display="Indice" xr:uid="{504FAF72-3B63-438E-A1E9-B5A413C46B4A}"/>
  </hyperlinks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0519C-56B6-4502-8928-8A345C18432B}">
  <dimension ref="A1:J41"/>
  <sheetViews>
    <sheetView workbookViewId="0">
      <selection activeCell="F27" sqref="F27"/>
    </sheetView>
  </sheetViews>
  <sheetFormatPr defaultColWidth="8.90625" defaultRowHeight="14.5" x14ac:dyDescent="0.35"/>
  <cols>
    <col min="1" max="1" width="16.54296875" style="108" customWidth="1"/>
    <col min="2" max="10" width="14.81640625" style="108" customWidth="1"/>
    <col min="11" max="16384" width="8.90625" style="108"/>
  </cols>
  <sheetData>
    <row r="1" spans="1:1" s="22" customFormat="1" ht="13" x14ac:dyDescent="0.3">
      <c r="A1" s="22" t="s">
        <v>42</v>
      </c>
    </row>
    <row r="24" spans="1:10" x14ac:dyDescent="0.35">
      <c r="A24" s="4" t="s">
        <v>294</v>
      </c>
    </row>
    <row r="26" spans="1:10" s="127" customFormat="1" ht="18.649999999999999" customHeight="1" x14ac:dyDescent="0.35">
      <c r="A26" s="248" t="s">
        <v>101</v>
      </c>
      <c r="B26" s="250" t="s">
        <v>304</v>
      </c>
      <c r="C26" s="281"/>
      <c r="D26" s="277" t="s">
        <v>430</v>
      </c>
      <c r="E26" s="250" t="s">
        <v>305</v>
      </c>
      <c r="F26" s="281"/>
      <c r="G26" s="277" t="s">
        <v>432</v>
      </c>
      <c r="H26" s="250" t="s">
        <v>306</v>
      </c>
      <c r="I26" s="281"/>
      <c r="J26" s="277" t="s">
        <v>431</v>
      </c>
    </row>
    <row r="27" spans="1:10" s="127" customFormat="1" ht="18.649999999999999" customHeight="1" x14ac:dyDescent="0.35">
      <c r="A27" s="280" t="s">
        <v>324</v>
      </c>
      <c r="B27" s="69" t="s">
        <v>307</v>
      </c>
      <c r="C27" s="69" t="s">
        <v>308</v>
      </c>
      <c r="D27" s="276"/>
      <c r="E27" s="69" t="s">
        <v>307</v>
      </c>
      <c r="F27" s="69" t="s">
        <v>308</v>
      </c>
      <c r="G27" s="280"/>
      <c r="H27" s="69" t="s">
        <v>307</v>
      </c>
      <c r="I27" s="69" t="s">
        <v>308</v>
      </c>
      <c r="J27" s="280"/>
    </row>
    <row r="28" spans="1:10" s="127" customFormat="1" ht="13" customHeight="1" x14ac:dyDescent="0.35">
      <c r="A28" s="131" t="s">
        <v>309</v>
      </c>
      <c r="B28" s="132">
        <v>1625</v>
      </c>
      <c r="C28" s="132">
        <v>777</v>
      </c>
      <c r="D28" s="133">
        <v>2402</v>
      </c>
      <c r="E28" s="132">
        <v>374</v>
      </c>
      <c r="F28" s="132">
        <v>206</v>
      </c>
      <c r="G28" s="133">
        <v>580</v>
      </c>
      <c r="H28" s="132">
        <v>70</v>
      </c>
      <c r="I28" s="132">
        <v>70</v>
      </c>
      <c r="J28" s="133">
        <v>140</v>
      </c>
    </row>
    <row r="29" spans="1:10" s="127" customFormat="1" ht="13" customHeight="1" x14ac:dyDescent="0.35">
      <c r="A29" s="131" t="s">
        <v>310</v>
      </c>
      <c r="B29" s="132">
        <v>1754</v>
      </c>
      <c r="C29" s="132">
        <v>819</v>
      </c>
      <c r="D29" s="133">
        <v>2573</v>
      </c>
      <c r="E29" s="132">
        <v>283</v>
      </c>
      <c r="F29" s="132">
        <v>170</v>
      </c>
      <c r="G29" s="133">
        <v>453</v>
      </c>
      <c r="H29" s="134">
        <v>83</v>
      </c>
      <c r="I29" s="134">
        <v>82</v>
      </c>
      <c r="J29" s="133">
        <v>165</v>
      </c>
    </row>
    <row r="30" spans="1:10" s="127" customFormat="1" ht="13" customHeight="1" x14ac:dyDescent="0.35">
      <c r="A30" s="131" t="s">
        <v>311</v>
      </c>
      <c r="B30" s="132">
        <v>1734</v>
      </c>
      <c r="C30" s="132">
        <v>823</v>
      </c>
      <c r="D30" s="133">
        <v>2557</v>
      </c>
      <c r="E30" s="132">
        <v>350</v>
      </c>
      <c r="F30" s="132">
        <v>213</v>
      </c>
      <c r="G30" s="133">
        <v>563</v>
      </c>
      <c r="H30" s="134">
        <v>95</v>
      </c>
      <c r="I30" s="134">
        <v>130</v>
      </c>
      <c r="J30" s="133">
        <v>225</v>
      </c>
    </row>
    <row r="31" spans="1:10" s="127" customFormat="1" ht="13" customHeight="1" x14ac:dyDescent="0.35">
      <c r="A31" s="131" t="s">
        <v>312</v>
      </c>
      <c r="B31" s="132">
        <v>1766</v>
      </c>
      <c r="C31" s="132">
        <v>855</v>
      </c>
      <c r="D31" s="133">
        <v>2621</v>
      </c>
      <c r="E31" s="132">
        <v>415</v>
      </c>
      <c r="F31" s="132">
        <v>245</v>
      </c>
      <c r="G31" s="133">
        <v>660</v>
      </c>
      <c r="H31" s="134">
        <v>132</v>
      </c>
      <c r="I31" s="134">
        <v>130</v>
      </c>
      <c r="J31" s="133">
        <v>262</v>
      </c>
    </row>
    <row r="32" spans="1:10" s="127" customFormat="1" ht="13" customHeight="1" x14ac:dyDescent="0.35">
      <c r="A32" s="131" t="s">
        <v>313</v>
      </c>
      <c r="B32" s="132">
        <v>1873</v>
      </c>
      <c r="C32" s="132">
        <v>960</v>
      </c>
      <c r="D32" s="133">
        <v>2833</v>
      </c>
      <c r="E32" s="132">
        <v>576</v>
      </c>
      <c r="F32" s="132">
        <v>273</v>
      </c>
      <c r="G32" s="133">
        <v>849</v>
      </c>
      <c r="H32" s="134">
        <v>142</v>
      </c>
      <c r="I32" s="134">
        <v>171</v>
      </c>
      <c r="J32" s="133">
        <v>313</v>
      </c>
    </row>
    <row r="33" spans="1:10" s="127" customFormat="1" ht="13" customHeight="1" x14ac:dyDescent="0.35">
      <c r="A33" s="131" t="s">
        <v>314</v>
      </c>
      <c r="B33" s="132">
        <v>1953</v>
      </c>
      <c r="C33" s="132">
        <v>1017</v>
      </c>
      <c r="D33" s="133">
        <v>2970</v>
      </c>
      <c r="E33" s="132">
        <v>607</v>
      </c>
      <c r="F33" s="132">
        <v>288</v>
      </c>
      <c r="G33" s="133">
        <v>895</v>
      </c>
      <c r="H33" s="134">
        <v>180</v>
      </c>
      <c r="I33" s="134">
        <v>199</v>
      </c>
      <c r="J33" s="133">
        <v>379</v>
      </c>
    </row>
    <row r="34" spans="1:10" s="127" customFormat="1" ht="13" customHeight="1" x14ac:dyDescent="0.35">
      <c r="A34" s="131" t="s">
        <v>315</v>
      </c>
      <c r="B34" s="132">
        <v>2250</v>
      </c>
      <c r="C34" s="132">
        <v>1198</v>
      </c>
      <c r="D34" s="133">
        <v>3448</v>
      </c>
      <c r="E34" s="132">
        <v>479</v>
      </c>
      <c r="F34" s="132">
        <v>269</v>
      </c>
      <c r="G34" s="133">
        <v>748</v>
      </c>
      <c r="H34" s="134">
        <v>195</v>
      </c>
      <c r="I34" s="134">
        <v>232</v>
      </c>
      <c r="J34" s="133">
        <v>427</v>
      </c>
    </row>
    <row r="35" spans="1:10" x14ac:dyDescent="0.35">
      <c r="H35" s="116"/>
      <c r="I35" s="116"/>
    </row>
    <row r="36" spans="1:10" x14ac:dyDescent="0.35">
      <c r="H36" s="116"/>
      <c r="I36" s="116"/>
      <c r="J36" s="116"/>
    </row>
    <row r="37" spans="1:10" x14ac:dyDescent="0.35">
      <c r="A37" s="107" t="s">
        <v>69</v>
      </c>
      <c r="H37" s="116"/>
      <c r="I37" s="116"/>
      <c r="J37" s="116"/>
    </row>
    <row r="38" spans="1:10" x14ac:dyDescent="0.35">
      <c r="H38" s="116"/>
      <c r="I38" s="116"/>
      <c r="J38" s="116"/>
    </row>
    <row r="39" spans="1:10" x14ac:dyDescent="0.35">
      <c r="H39" s="116"/>
      <c r="I39" s="116"/>
      <c r="J39" s="116"/>
    </row>
    <row r="40" spans="1:10" x14ac:dyDescent="0.35">
      <c r="H40" s="116"/>
      <c r="I40" s="116"/>
      <c r="J40" s="116"/>
    </row>
    <row r="41" spans="1:10" x14ac:dyDescent="0.35">
      <c r="H41" s="116"/>
      <c r="I41" s="116"/>
      <c r="J41" s="116"/>
    </row>
  </sheetData>
  <mergeCells count="7">
    <mergeCell ref="J26:J27"/>
    <mergeCell ref="A26:A27"/>
    <mergeCell ref="B26:C26"/>
    <mergeCell ref="D26:D27"/>
    <mergeCell ref="E26:F26"/>
    <mergeCell ref="G26:G27"/>
    <mergeCell ref="H26:I26"/>
  </mergeCells>
  <hyperlinks>
    <hyperlink ref="A37" location="Indice!A1" display="Indice" xr:uid="{0FF22FD6-B435-4341-A5D9-9B926DF36DDF}"/>
  </hyperlinks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D7294-7470-4285-A6AB-08D71F520468}">
  <dimension ref="A1:E16"/>
  <sheetViews>
    <sheetView workbookViewId="0">
      <selection activeCell="F27" sqref="F27"/>
    </sheetView>
  </sheetViews>
  <sheetFormatPr defaultColWidth="8.90625" defaultRowHeight="14.5" x14ac:dyDescent="0.35"/>
  <cols>
    <col min="1" max="1" width="45.6328125" style="108" customWidth="1"/>
    <col min="2" max="16384" width="8.90625" style="108"/>
  </cols>
  <sheetData>
    <row r="1" spans="1:5" s="22" customFormat="1" ht="13" x14ac:dyDescent="0.3">
      <c r="A1" s="22" t="s">
        <v>43</v>
      </c>
    </row>
    <row r="2" spans="1:5" s="17" customFormat="1" ht="11.4" customHeight="1" x14ac:dyDescent="0.3"/>
    <row r="3" spans="1:5" s="17" customFormat="1" ht="13" customHeight="1" x14ac:dyDescent="0.3">
      <c r="A3" s="41" t="s">
        <v>325</v>
      </c>
      <c r="B3" s="41" t="s">
        <v>71</v>
      </c>
      <c r="C3" s="41" t="s">
        <v>72</v>
      </c>
      <c r="D3" s="41" t="s">
        <v>78</v>
      </c>
      <c r="E3" s="41" t="s">
        <v>326</v>
      </c>
    </row>
    <row r="4" spans="1:5" s="17" customFormat="1" ht="13" customHeight="1" x14ac:dyDescent="0.3">
      <c r="A4" s="65" t="s">
        <v>327</v>
      </c>
      <c r="B4" s="66">
        <v>10</v>
      </c>
      <c r="C4" s="66">
        <v>62</v>
      </c>
      <c r="D4" s="66">
        <v>72</v>
      </c>
      <c r="E4" s="67">
        <v>0.13900000000000001</v>
      </c>
    </row>
    <row r="5" spans="1:5" s="17" customFormat="1" ht="13" customHeight="1" x14ac:dyDescent="0.3">
      <c r="A5" s="65" t="s">
        <v>328</v>
      </c>
      <c r="B5" s="66">
        <v>5</v>
      </c>
      <c r="C5" s="66">
        <v>20</v>
      </c>
      <c r="D5" s="66">
        <v>25</v>
      </c>
      <c r="E5" s="67">
        <v>0.2</v>
      </c>
    </row>
    <row r="6" spans="1:5" s="17" customFormat="1" ht="13" customHeight="1" x14ac:dyDescent="0.3">
      <c r="A6" s="65" t="s">
        <v>288</v>
      </c>
      <c r="B6" s="66">
        <v>1</v>
      </c>
      <c r="C6" s="66">
        <v>0</v>
      </c>
      <c r="D6" s="66">
        <v>1</v>
      </c>
      <c r="E6" s="67">
        <v>1</v>
      </c>
    </row>
    <row r="7" spans="1:5" s="17" customFormat="1" ht="13" customHeight="1" x14ac:dyDescent="0.3">
      <c r="A7" s="65" t="s">
        <v>289</v>
      </c>
      <c r="B7" s="66">
        <v>1</v>
      </c>
      <c r="C7" s="66">
        <v>0</v>
      </c>
      <c r="D7" s="66">
        <v>1</v>
      </c>
      <c r="E7" s="67">
        <v>1</v>
      </c>
    </row>
    <row r="8" spans="1:5" s="17" customFormat="1" ht="13" customHeight="1" x14ac:dyDescent="0.3">
      <c r="A8" s="65" t="s">
        <v>329</v>
      </c>
      <c r="B8" s="66">
        <v>1</v>
      </c>
      <c r="C8" s="66">
        <v>4</v>
      </c>
      <c r="D8" s="66">
        <v>5</v>
      </c>
      <c r="E8" s="67">
        <v>0.2</v>
      </c>
    </row>
    <row r="9" spans="1:5" s="17" customFormat="1" ht="13" customHeight="1" x14ac:dyDescent="0.3">
      <c r="A9" s="65" t="s">
        <v>330</v>
      </c>
      <c r="B9" s="66">
        <v>2</v>
      </c>
      <c r="C9" s="66">
        <v>8</v>
      </c>
      <c r="D9" s="66">
        <v>10</v>
      </c>
      <c r="E9" s="67">
        <v>0.2</v>
      </c>
    </row>
    <row r="10" spans="1:5" s="17" customFormat="1" ht="13" customHeight="1" x14ac:dyDescent="0.3">
      <c r="A10" s="65" t="s">
        <v>331</v>
      </c>
      <c r="B10" s="66">
        <v>13</v>
      </c>
      <c r="C10" s="66">
        <v>24</v>
      </c>
      <c r="D10" s="66">
        <v>37</v>
      </c>
      <c r="E10" s="67">
        <v>0.35099999999999998</v>
      </c>
    </row>
    <row r="11" spans="1:5" ht="13" customHeight="1" x14ac:dyDescent="0.35">
      <c r="A11" s="54" t="s">
        <v>78</v>
      </c>
      <c r="B11" s="42">
        <v>33</v>
      </c>
      <c r="C11" s="42">
        <v>118</v>
      </c>
      <c r="D11" s="42">
        <v>151</v>
      </c>
      <c r="E11" s="68">
        <v>0.219</v>
      </c>
    </row>
    <row r="13" spans="1:5" x14ac:dyDescent="0.35">
      <c r="A13" s="4" t="s">
        <v>294</v>
      </c>
    </row>
    <row r="16" spans="1:5" x14ac:dyDescent="0.35">
      <c r="A16" s="107" t="s">
        <v>69</v>
      </c>
    </row>
  </sheetData>
  <hyperlinks>
    <hyperlink ref="A16" location="Indice!A1" display="Indice" xr:uid="{686BF865-6AB9-4975-973A-CED60E41EFC9}"/>
  </hyperlink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3F6EB-AB60-45A2-B7D5-B9831796627A}">
  <dimension ref="A1:E17"/>
  <sheetViews>
    <sheetView workbookViewId="0">
      <selection activeCell="F27" sqref="F27"/>
    </sheetView>
  </sheetViews>
  <sheetFormatPr defaultColWidth="8.90625" defaultRowHeight="14.5" x14ac:dyDescent="0.35"/>
  <cols>
    <col min="1" max="1" width="19.453125" style="108" customWidth="1"/>
    <col min="2" max="5" width="11.6328125" style="108" customWidth="1"/>
    <col min="6" max="16384" width="8.90625" style="108"/>
  </cols>
  <sheetData>
    <row r="1" spans="1:5" s="22" customFormat="1" ht="13" x14ac:dyDescent="0.3">
      <c r="A1" s="22" t="s">
        <v>44</v>
      </c>
    </row>
    <row r="3" spans="1:5" ht="13" customHeight="1" x14ac:dyDescent="0.35">
      <c r="A3" s="23" t="s">
        <v>332</v>
      </c>
      <c r="B3" s="23" t="s">
        <v>109</v>
      </c>
      <c r="C3" s="23" t="s">
        <v>333</v>
      </c>
      <c r="D3" s="23" t="s">
        <v>78</v>
      </c>
      <c r="E3" s="41" t="s">
        <v>334</v>
      </c>
    </row>
    <row r="4" spans="1:5" ht="13" customHeight="1" x14ac:dyDescent="0.35">
      <c r="A4" s="282" t="s">
        <v>335</v>
      </c>
      <c r="B4" s="283">
        <v>2018</v>
      </c>
      <c r="C4" s="70" t="s">
        <v>267</v>
      </c>
      <c r="D4" s="25">
        <v>3241</v>
      </c>
      <c r="E4" s="51">
        <v>0.41199999999999998</v>
      </c>
    </row>
    <row r="5" spans="1:5" ht="13" customHeight="1" x14ac:dyDescent="0.35">
      <c r="A5" s="282"/>
      <c r="B5" s="283"/>
      <c r="C5" s="70" t="s">
        <v>336</v>
      </c>
      <c r="D5" s="25">
        <v>4626</v>
      </c>
      <c r="E5" s="51">
        <v>0.58799999999999997</v>
      </c>
    </row>
    <row r="6" spans="1:5" ht="13" customHeight="1" x14ac:dyDescent="0.35">
      <c r="A6" s="282"/>
      <c r="B6" s="283">
        <v>2024</v>
      </c>
      <c r="C6" s="70" t="s">
        <v>267</v>
      </c>
      <c r="D6" s="25">
        <v>3827</v>
      </c>
      <c r="E6" s="51">
        <v>0.435</v>
      </c>
    </row>
    <row r="7" spans="1:5" ht="13" customHeight="1" x14ac:dyDescent="0.35">
      <c r="A7" s="282"/>
      <c r="B7" s="283"/>
      <c r="C7" s="70" t="s">
        <v>336</v>
      </c>
      <c r="D7" s="25">
        <v>4978</v>
      </c>
      <c r="E7" s="51">
        <v>0.56499999999999995</v>
      </c>
    </row>
    <row r="8" spans="1:5" ht="13" customHeight="1" x14ac:dyDescent="0.35">
      <c r="A8" s="112"/>
      <c r="B8" s="113"/>
      <c r="C8" s="113"/>
      <c r="D8" s="114"/>
      <c r="E8" s="115"/>
    </row>
    <row r="9" spans="1:5" ht="13" customHeight="1" x14ac:dyDescent="0.35">
      <c r="A9" s="282" t="s">
        <v>337</v>
      </c>
      <c r="B9" s="283">
        <v>2018</v>
      </c>
      <c r="C9" s="70" t="s">
        <v>267</v>
      </c>
      <c r="D9" s="25">
        <v>2318</v>
      </c>
      <c r="E9" s="51">
        <v>0.433</v>
      </c>
    </row>
    <row r="10" spans="1:5" ht="13" customHeight="1" x14ac:dyDescent="0.35">
      <c r="A10" s="282"/>
      <c r="B10" s="283"/>
      <c r="C10" s="70" t="s">
        <v>336</v>
      </c>
      <c r="D10" s="25">
        <v>3031</v>
      </c>
      <c r="E10" s="51">
        <v>0.56699999999999995</v>
      </c>
    </row>
    <row r="11" spans="1:5" ht="13" customHeight="1" x14ac:dyDescent="0.35">
      <c r="A11" s="282"/>
      <c r="B11" s="283">
        <v>2024</v>
      </c>
      <c r="C11" s="70" t="s">
        <v>267</v>
      </c>
      <c r="D11" s="25">
        <v>2302</v>
      </c>
      <c r="E11" s="51">
        <v>0.45</v>
      </c>
    </row>
    <row r="12" spans="1:5" ht="13" customHeight="1" x14ac:dyDescent="0.35">
      <c r="A12" s="282"/>
      <c r="B12" s="283"/>
      <c r="C12" s="70" t="s">
        <v>336</v>
      </c>
      <c r="D12" s="25">
        <v>2814</v>
      </c>
      <c r="E12" s="51">
        <v>0.55000000000000004</v>
      </c>
    </row>
    <row r="14" spans="1:5" x14ac:dyDescent="0.35">
      <c r="A14" s="4" t="s">
        <v>338</v>
      </c>
    </row>
    <row r="17" spans="1:1" x14ac:dyDescent="0.35">
      <c r="A17" s="107" t="s">
        <v>69</v>
      </c>
    </row>
  </sheetData>
  <mergeCells count="6">
    <mergeCell ref="A4:A7"/>
    <mergeCell ref="B4:B5"/>
    <mergeCell ref="B6:B7"/>
    <mergeCell ref="A9:A12"/>
    <mergeCell ref="B9:B10"/>
    <mergeCell ref="B11:B12"/>
  </mergeCells>
  <hyperlinks>
    <hyperlink ref="A17" location="Indice!A1" display="Indice" xr:uid="{47D644A0-D27E-48E2-AA36-537071576F0F}"/>
  </hyperlink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190CB-F125-4281-BE21-797357437FF5}">
  <dimension ref="A1:E42"/>
  <sheetViews>
    <sheetView workbookViewId="0">
      <selection activeCell="F27" sqref="F27"/>
    </sheetView>
  </sheetViews>
  <sheetFormatPr defaultColWidth="8.90625" defaultRowHeight="14.5" x14ac:dyDescent="0.35"/>
  <cols>
    <col min="1" max="1" width="15.6328125" style="108" customWidth="1"/>
    <col min="2" max="16384" width="8.90625" style="108"/>
  </cols>
  <sheetData>
    <row r="1" spans="1:1" s="22" customFormat="1" ht="13" x14ac:dyDescent="0.3">
      <c r="A1" s="22" t="s">
        <v>45</v>
      </c>
    </row>
    <row r="21" spans="1:5" x14ac:dyDescent="0.35">
      <c r="A21" s="4" t="s">
        <v>338</v>
      </c>
    </row>
    <row r="23" spans="1:5" ht="13" customHeight="1" x14ac:dyDescent="0.35">
      <c r="A23" s="248" t="s">
        <v>339</v>
      </c>
      <c r="B23" s="284">
        <v>2018</v>
      </c>
      <c r="C23" s="284"/>
      <c r="D23" s="284"/>
      <c r="E23" s="284"/>
    </row>
    <row r="24" spans="1:5" ht="13" customHeight="1" x14ac:dyDescent="0.35">
      <c r="A24" s="248"/>
      <c r="B24" s="250" t="s">
        <v>335</v>
      </c>
      <c r="C24" s="285"/>
      <c r="D24" s="250" t="s">
        <v>337</v>
      </c>
      <c r="E24" s="285"/>
    </row>
    <row r="25" spans="1:5" ht="13" customHeight="1" x14ac:dyDescent="0.35">
      <c r="A25" s="248"/>
      <c r="B25" s="69" t="s">
        <v>71</v>
      </c>
      <c r="C25" s="69" t="s">
        <v>72</v>
      </c>
      <c r="D25" s="69" t="s">
        <v>71</v>
      </c>
      <c r="E25" s="69" t="s">
        <v>72</v>
      </c>
    </row>
    <row r="26" spans="1:5" ht="13" customHeight="1" x14ac:dyDescent="0.35">
      <c r="A26" s="32" t="s">
        <v>340</v>
      </c>
      <c r="B26" s="33">
        <v>20</v>
      </c>
      <c r="C26" s="33">
        <v>12</v>
      </c>
      <c r="D26" s="33">
        <v>51</v>
      </c>
      <c r="E26" s="33">
        <v>28</v>
      </c>
    </row>
    <row r="27" spans="1:5" ht="13" customHeight="1" x14ac:dyDescent="0.35">
      <c r="A27" s="32" t="s">
        <v>341</v>
      </c>
      <c r="B27" s="33">
        <v>2414</v>
      </c>
      <c r="C27" s="33">
        <v>2816</v>
      </c>
      <c r="D27" s="33">
        <v>1441</v>
      </c>
      <c r="E27" s="33">
        <v>1639</v>
      </c>
    </row>
    <row r="28" spans="1:5" ht="13" customHeight="1" x14ac:dyDescent="0.35">
      <c r="A28" s="32" t="s">
        <v>342</v>
      </c>
      <c r="B28" s="33">
        <v>4</v>
      </c>
      <c r="C28" s="33">
        <v>7</v>
      </c>
      <c r="D28" s="33">
        <v>2</v>
      </c>
      <c r="E28" s="33">
        <v>2</v>
      </c>
    </row>
    <row r="29" spans="1:5" ht="13" customHeight="1" x14ac:dyDescent="0.35">
      <c r="A29" s="32" t="s">
        <v>343</v>
      </c>
      <c r="B29" s="33"/>
      <c r="C29" s="33">
        <v>2</v>
      </c>
      <c r="D29" s="33">
        <v>3</v>
      </c>
      <c r="E29" s="33">
        <v>0</v>
      </c>
    </row>
    <row r="30" spans="1:5" ht="13" customHeight="1" x14ac:dyDescent="0.35">
      <c r="A30" s="32" t="s">
        <v>344</v>
      </c>
      <c r="B30" s="33">
        <v>229</v>
      </c>
      <c r="C30" s="33">
        <v>475</v>
      </c>
      <c r="D30" s="33">
        <v>163</v>
      </c>
      <c r="E30" s="33">
        <v>230</v>
      </c>
    </row>
    <row r="31" spans="1:5" ht="13" customHeight="1" x14ac:dyDescent="0.35">
      <c r="A31" s="32" t="s">
        <v>345</v>
      </c>
      <c r="B31" s="33"/>
      <c r="C31" s="33">
        <v>1</v>
      </c>
      <c r="D31" s="33">
        <v>6</v>
      </c>
      <c r="E31" s="33">
        <v>3</v>
      </c>
    </row>
    <row r="32" spans="1:5" ht="13" customHeight="1" x14ac:dyDescent="0.35">
      <c r="A32" s="32" t="s">
        <v>346</v>
      </c>
      <c r="B32" s="33">
        <v>46</v>
      </c>
      <c r="C32" s="33">
        <v>18</v>
      </c>
      <c r="D32" s="33">
        <v>125</v>
      </c>
      <c r="E32" s="33">
        <v>54</v>
      </c>
    </row>
    <row r="33" spans="1:5" ht="13" customHeight="1" x14ac:dyDescent="0.35">
      <c r="A33" s="32" t="s">
        <v>347</v>
      </c>
      <c r="B33" s="33">
        <v>198</v>
      </c>
      <c r="C33" s="33">
        <v>760</v>
      </c>
      <c r="D33" s="33">
        <v>302</v>
      </c>
      <c r="E33" s="33">
        <v>698</v>
      </c>
    </row>
    <row r="34" spans="1:5" ht="13" customHeight="1" x14ac:dyDescent="0.35">
      <c r="A34" s="32" t="s">
        <v>348</v>
      </c>
      <c r="B34" s="33">
        <v>205</v>
      </c>
      <c r="C34" s="33">
        <v>328</v>
      </c>
      <c r="D34" s="33">
        <v>112</v>
      </c>
      <c r="E34" s="33">
        <v>195</v>
      </c>
    </row>
    <row r="35" spans="1:5" ht="13" customHeight="1" x14ac:dyDescent="0.35">
      <c r="A35" s="32" t="s">
        <v>349</v>
      </c>
      <c r="B35" s="33">
        <v>26</v>
      </c>
      <c r="C35" s="33">
        <v>78</v>
      </c>
      <c r="D35" s="33">
        <v>36</v>
      </c>
      <c r="E35" s="33">
        <v>67</v>
      </c>
    </row>
    <row r="36" spans="1:5" ht="13" customHeight="1" x14ac:dyDescent="0.35">
      <c r="A36" s="32" t="s">
        <v>350</v>
      </c>
      <c r="B36" s="33">
        <v>20</v>
      </c>
      <c r="C36" s="33">
        <v>7</v>
      </c>
      <c r="D36" s="33">
        <v>22</v>
      </c>
      <c r="E36" s="33">
        <v>15</v>
      </c>
    </row>
    <row r="37" spans="1:5" ht="13" customHeight="1" x14ac:dyDescent="0.35">
      <c r="A37" s="32" t="s">
        <v>351</v>
      </c>
      <c r="B37" s="33">
        <v>44</v>
      </c>
      <c r="C37" s="33">
        <v>86</v>
      </c>
      <c r="D37" s="33">
        <v>33</v>
      </c>
      <c r="E37" s="33">
        <v>54</v>
      </c>
    </row>
    <row r="38" spans="1:5" ht="13" customHeight="1" x14ac:dyDescent="0.35">
      <c r="A38" s="32" t="s">
        <v>352</v>
      </c>
      <c r="B38" s="33">
        <v>35</v>
      </c>
      <c r="C38" s="33">
        <v>36</v>
      </c>
      <c r="D38" s="33">
        <v>22</v>
      </c>
      <c r="E38" s="33">
        <v>46</v>
      </c>
    </row>
    <row r="39" spans="1:5" ht="13" customHeight="1" x14ac:dyDescent="0.35">
      <c r="A39" s="34" t="s">
        <v>73</v>
      </c>
      <c r="B39" s="35">
        <v>3241</v>
      </c>
      <c r="C39" s="35">
        <v>4626</v>
      </c>
      <c r="D39" s="35">
        <v>2318</v>
      </c>
      <c r="E39" s="35">
        <v>3031</v>
      </c>
    </row>
    <row r="42" spans="1:5" x14ac:dyDescent="0.35">
      <c r="A42" s="107" t="s">
        <v>69</v>
      </c>
    </row>
  </sheetData>
  <mergeCells count="4">
    <mergeCell ref="A23:A25"/>
    <mergeCell ref="B23:E23"/>
    <mergeCell ref="B24:C24"/>
    <mergeCell ref="D24:E24"/>
  </mergeCells>
  <hyperlinks>
    <hyperlink ref="A42" location="Indice!A1" display="Indice" xr:uid="{A85730B9-0CAA-4594-BF99-7CC2723C4C96}"/>
  </hyperlinks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8898A-01DC-46D2-A484-9D0EA677A3F0}">
  <dimension ref="A1:K42"/>
  <sheetViews>
    <sheetView workbookViewId="0">
      <selection activeCell="F27" sqref="F27"/>
    </sheetView>
  </sheetViews>
  <sheetFormatPr defaultColWidth="8.90625" defaultRowHeight="14.5" x14ac:dyDescent="0.35"/>
  <cols>
    <col min="1" max="1" width="15.6328125" style="108" customWidth="1"/>
    <col min="2" max="16384" width="8.90625" style="108"/>
  </cols>
  <sheetData>
    <row r="1" spans="1:1" s="22" customFormat="1" ht="13" x14ac:dyDescent="0.3">
      <c r="A1" s="22" t="s">
        <v>46</v>
      </c>
    </row>
    <row r="20" spans="1:11" x14ac:dyDescent="0.35">
      <c r="A20" s="4" t="s">
        <v>338</v>
      </c>
    </row>
    <row r="21" spans="1:11" x14ac:dyDescent="0.35">
      <c r="A21" s="4"/>
    </row>
    <row r="23" spans="1:11" ht="13" customHeight="1" x14ac:dyDescent="0.35">
      <c r="A23" s="248" t="s">
        <v>339</v>
      </c>
      <c r="B23" s="284">
        <v>2024</v>
      </c>
      <c r="C23" s="284"/>
      <c r="D23" s="284"/>
      <c r="E23" s="284"/>
      <c r="G23" s="248" t="s">
        <v>339</v>
      </c>
      <c r="H23" s="250">
        <v>2024</v>
      </c>
      <c r="I23" s="287"/>
      <c r="J23" s="287"/>
      <c r="K23" s="285"/>
    </row>
    <row r="24" spans="1:11" ht="13" customHeight="1" x14ac:dyDescent="0.35">
      <c r="A24" s="248"/>
      <c r="B24" s="250" t="s">
        <v>335</v>
      </c>
      <c r="C24" s="285"/>
      <c r="D24" s="250" t="s">
        <v>337</v>
      </c>
      <c r="E24" s="285"/>
      <c r="G24" s="286"/>
      <c r="H24" s="250" t="s">
        <v>335</v>
      </c>
      <c r="I24" s="285"/>
      <c r="J24" s="250" t="s">
        <v>337</v>
      </c>
      <c r="K24" s="285"/>
    </row>
    <row r="25" spans="1:11" ht="13" customHeight="1" x14ac:dyDescent="0.35">
      <c r="A25" s="248"/>
      <c r="B25" s="69" t="s">
        <v>71</v>
      </c>
      <c r="C25" s="69" t="s">
        <v>72</v>
      </c>
      <c r="D25" s="69" t="s">
        <v>71</v>
      </c>
      <c r="E25" s="69" t="s">
        <v>72</v>
      </c>
      <c r="G25" s="249"/>
      <c r="H25" s="69" t="s">
        <v>71</v>
      </c>
      <c r="I25" s="69" t="s">
        <v>72</v>
      </c>
      <c r="J25" s="69" t="s">
        <v>71</v>
      </c>
      <c r="K25" s="69" t="s">
        <v>72</v>
      </c>
    </row>
    <row r="26" spans="1:11" ht="13" customHeight="1" x14ac:dyDescent="0.35">
      <c r="A26" s="32" t="s">
        <v>340</v>
      </c>
      <c r="B26" s="33">
        <v>46</v>
      </c>
      <c r="C26" s="33">
        <v>39</v>
      </c>
      <c r="D26" s="33">
        <v>51</v>
      </c>
      <c r="E26" s="33">
        <v>37</v>
      </c>
      <c r="G26" s="32" t="s">
        <v>340</v>
      </c>
      <c r="H26" s="64">
        <v>0.54117647058823526</v>
      </c>
      <c r="I26" s="64">
        <v>0.45882352941176469</v>
      </c>
      <c r="J26" s="64">
        <v>0.57954545454545459</v>
      </c>
      <c r="K26" s="64">
        <v>0.42045454545454547</v>
      </c>
    </row>
    <row r="27" spans="1:11" ht="13" customHeight="1" x14ac:dyDescent="0.35">
      <c r="A27" s="32" t="s">
        <v>341</v>
      </c>
      <c r="B27" s="33">
        <v>2781</v>
      </c>
      <c r="C27" s="33">
        <v>2900</v>
      </c>
      <c r="D27" s="33">
        <v>1289</v>
      </c>
      <c r="E27" s="33">
        <v>1421</v>
      </c>
      <c r="G27" s="32" t="s">
        <v>341</v>
      </c>
      <c r="H27" s="64">
        <v>0.48952649181482133</v>
      </c>
      <c r="I27" s="64">
        <v>0.51047350818517867</v>
      </c>
      <c r="J27" s="64">
        <v>0.47564575645756457</v>
      </c>
      <c r="K27" s="64">
        <v>0.52435424354243543</v>
      </c>
    </row>
    <row r="28" spans="1:11" ht="13" customHeight="1" x14ac:dyDescent="0.35">
      <c r="A28" s="32" t="s">
        <v>342</v>
      </c>
      <c r="B28" s="33">
        <v>7</v>
      </c>
      <c r="C28" s="33">
        <v>15</v>
      </c>
      <c r="D28" s="33">
        <v>4</v>
      </c>
      <c r="E28" s="33">
        <v>7</v>
      </c>
      <c r="G28" s="32" t="s">
        <v>342</v>
      </c>
      <c r="H28" s="64">
        <v>0.31818181818181818</v>
      </c>
      <c r="I28" s="64">
        <v>0.68181818181818177</v>
      </c>
      <c r="J28" s="64">
        <v>0.36363636363636365</v>
      </c>
      <c r="K28" s="64">
        <v>0.63636363636363635</v>
      </c>
    </row>
    <row r="29" spans="1:11" ht="13" customHeight="1" x14ac:dyDescent="0.35">
      <c r="A29" s="32" t="s">
        <v>343</v>
      </c>
      <c r="B29" s="33">
        <v>7</v>
      </c>
      <c r="C29" s="33">
        <v>4</v>
      </c>
      <c r="D29" s="33">
        <v>2</v>
      </c>
      <c r="E29" s="33">
        <v>1</v>
      </c>
      <c r="G29" s="32" t="s">
        <v>343</v>
      </c>
      <c r="H29" s="64">
        <v>0.63636363636363635</v>
      </c>
      <c r="I29" s="64">
        <v>0.36363636363636365</v>
      </c>
      <c r="J29" s="64">
        <v>0.66666666666666663</v>
      </c>
      <c r="K29" s="64">
        <v>0.33333333333333331</v>
      </c>
    </row>
    <row r="30" spans="1:11" ht="13" customHeight="1" x14ac:dyDescent="0.35">
      <c r="A30" s="32" t="s">
        <v>344</v>
      </c>
      <c r="B30" s="33">
        <v>263</v>
      </c>
      <c r="C30" s="33">
        <v>486</v>
      </c>
      <c r="D30" s="33">
        <v>160</v>
      </c>
      <c r="E30" s="33">
        <v>215</v>
      </c>
      <c r="G30" s="32" t="s">
        <v>344</v>
      </c>
      <c r="H30" s="64">
        <v>0.35113484646194926</v>
      </c>
      <c r="I30" s="64">
        <v>0.64886515353805074</v>
      </c>
      <c r="J30" s="64">
        <v>0.42666666666666669</v>
      </c>
      <c r="K30" s="64">
        <v>0.57333333333333336</v>
      </c>
    </row>
    <row r="31" spans="1:11" ht="13" customHeight="1" x14ac:dyDescent="0.35">
      <c r="A31" s="32" t="s">
        <v>345</v>
      </c>
      <c r="B31" s="33">
        <v>1</v>
      </c>
      <c r="C31" s="33">
        <v>3</v>
      </c>
      <c r="D31" s="33">
        <v>5</v>
      </c>
      <c r="E31" s="33">
        <v>4</v>
      </c>
      <c r="G31" s="32" t="s">
        <v>345</v>
      </c>
      <c r="H31" s="64">
        <v>0.25</v>
      </c>
      <c r="I31" s="64">
        <v>0.75</v>
      </c>
      <c r="J31" s="64">
        <v>0.55555555555555558</v>
      </c>
      <c r="K31" s="64">
        <v>0.44444444444444442</v>
      </c>
    </row>
    <row r="32" spans="1:11" ht="13" customHeight="1" x14ac:dyDescent="0.35">
      <c r="A32" s="32" t="s">
        <v>346</v>
      </c>
      <c r="B32" s="33">
        <v>48</v>
      </c>
      <c r="C32" s="33">
        <v>25</v>
      </c>
      <c r="D32" s="33">
        <v>135</v>
      </c>
      <c r="E32" s="33">
        <v>74</v>
      </c>
      <c r="G32" s="32" t="s">
        <v>346</v>
      </c>
      <c r="H32" s="64">
        <v>0.65753424657534243</v>
      </c>
      <c r="I32" s="64">
        <v>0.34246575342465752</v>
      </c>
      <c r="J32" s="64">
        <v>0.64593301435406703</v>
      </c>
      <c r="K32" s="64">
        <v>0.35406698564593303</v>
      </c>
    </row>
    <row r="33" spans="1:11" ht="13" customHeight="1" x14ac:dyDescent="0.35">
      <c r="A33" s="32" t="s">
        <v>347</v>
      </c>
      <c r="B33" s="33">
        <v>247</v>
      </c>
      <c r="C33" s="33">
        <v>869</v>
      </c>
      <c r="D33" s="33">
        <v>349</v>
      </c>
      <c r="E33" s="33">
        <v>641</v>
      </c>
      <c r="G33" s="32" t="s">
        <v>347</v>
      </c>
      <c r="H33" s="64">
        <v>0.22132616487455198</v>
      </c>
      <c r="I33" s="64">
        <v>0.77867383512544808</v>
      </c>
      <c r="J33" s="64">
        <v>0.35252525252525252</v>
      </c>
      <c r="K33" s="64">
        <v>0.64747474747474743</v>
      </c>
    </row>
    <row r="34" spans="1:11" ht="13" customHeight="1" x14ac:dyDescent="0.35">
      <c r="A34" s="32" t="s">
        <v>348</v>
      </c>
      <c r="B34" s="33">
        <v>226</v>
      </c>
      <c r="C34" s="33">
        <v>360</v>
      </c>
      <c r="D34" s="33">
        <v>136</v>
      </c>
      <c r="E34" s="33">
        <v>213</v>
      </c>
      <c r="G34" s="32" t="s">
        <v>348</v>
      </c>
      <c r="H34" s="64">
        <v>0.38566552901023893</v>
      </c>
      <c r="I34" s="64">
        <v>0.61433447098976113</v>
      </c>
      <c r="J34" s="64">
        <v>0.38968481375358166</v>
      </c>
      <c r="K34" s="64">
        <v>0.61031518624641834</v>
      </c>
    </row>
    <row r="35" spans="1:11" ht="13" customHeight="1" x14ac:dyDescent="0.35">
      <c r="A35" s="32" t="s">
        <v>349</v>
      </c>
      <c r="B35" s="33">
        <v>43</v>
      </c>
      <c r="C35" s="33">
        <v>116</v>
      </c>
      <c r="D35" s="33">
        <v>44</v>
      </c>
      <c r="E35" s="33">
        <v>63</v>
      </c>
      <c r="G35" s="32" t="s">
        <v>349</v>
      </c>
      <c r="H35" s="64">
        <v>0.27044025157232704</v>
      </c>
      <c r="I35" s="64">
        <v>0.72955974842767291</v>
      </c>
      <c r="J35" s="64">
        <v>0.41121495327102803</v>
      </c>
      <c r="K35" s="64">
        <v>0.58878504672897192</v>
      </c>
    </row>
    <row r="36" spans="1:11" ht="13" customHeight="1" x14ac:dyDescent="0.35">
      <c r="A36" s="32" t="s">
        <v>350</v>
      </c>
      <c r="B36" s="33">
        <v>27</v>
      </c>
      <c r="C36" s="33">
        <v>11</v>
      </c>
      <c r="D36" s="33">
        <v>51</v>
      </c>
      <c r="E36" s="33">
        <v>25</v>
      </c>
      <c r="G36" s="32" t="s">
        <v>350</v>
      </c>
      <c r="H36" s="64">
        <v>0.71052631578947367</v>
      </c>
      <c r="I36" s="64">
        <v>0.28947368421052633</v>
      </c>
      <c r="J36" s="64">
        <v>0.67105263157894735</v>
      </c>
      <c r="K36" s="64">
        <v>0.32894736842105265</v>
      </c>
    </row>
    <row r="37" spans="1:11" ht="13" customHeight="1" x14ac:dyDescent="0.35">
      <c r="A37" s="32" t="s">
        <v>351</v>
      </c>
      <c r="B37" s="33">
        <v>64</v>
      </c>
      <c r="C37" s="33">
        <v>87</v>
      </c>
      <c r="D37" s="33">
        <v>38</v>
      </c>
      <c r="E37" s="33">
        <v>53</v>
      </c>
      <c r="G37" s="32" t="s">
        <v>351</v>
      </c>
      <c r="H37" s="64">
        <v>0.42384105960264901</v>
      </c>
      <c r="I37" s="64">
        <v>0.57615894039735094</v>
      </c>
      <c r="J37" s="64">
        <v>0.4175824175824176</v>
      </c>
      <c r="K37" s="64">
        <v>0.58241758241758246</v>
      </c>
    </row>
    <row r="38" spans="1:11" ht="13" customHeight="1" x14ac:dyDescent="0.35">
      <c r="A38" s="32" t="s">
        <v>352</v>
      </c>
      <c r="B38" s="33">
        <v>67</v>
      </c>
      <c r="C38" s="33">
        <v>63</v>
      </c>
      <c r="D38" s="33">
        <v>38</v>
      </c>
      <c r="E38" s="33">
        <v>61</v>
      </c>
      <c r="G38" s="32" t="s">
        <v>352</v>
      </c>
      <c r="H38" s="64">
        <v>0.51538461538461533</v>
      </c>
      <c r="I38" s="64">
        <v>0.48461538461538461</v>
      </c>
      <c r="J38" s="64">
        <v>0.38383838383838381</v>
      </c>
      <c r="K38" s="64">
        <v>0.61616161616161613</v>
      </c>
    </row>
    <row r="39" spans="1:11" ht="13" customHeight="1" x14ac:dyDescent="0.35">
      <c r="A39" s="34" t="s">
        <v>73</v>
      </c>
      <c r="B39" s="35">
        <v>3827</v>
      </c>
      <c r="C39" s="35">
        <v>4978</v>
      </c>
      <c r="D39" s="35">
        <v>2302</v>
      </c>
      <c r="E39" s="35">
        <v>2814</v>
      </c>
    </row>
    <row r="42" spans="1:11" x14ac:dyDescent="0.35">
      <c r="A42" s="107" t="s">
        <v>69</v>
      </c>
    </row>
  </sheetData>
  <mergeCells count="8">
    <mergeCell ref="G23:G25"/>
    <mergeCell ref="H23:K23"/>
    <mergeCell ref="H24:I24"/>
    <mergeCell ref="J24:K24"/>
    <mergeCell ref="A23:A25"/>
    <mergeCell ref="B23:E23"/>
    <mergeCell ref="B24:C24"/>
    <mergeCell ref="D24:E24"/>
  </mergeCells>
  <hyperlinks>
    <hyperlink ref="A42" location="Indice!A1" display="Indice" xr:uid="{A4B112C6-1F93-4384-A287-F4B42C7325E0}"/>
  </hyperlinks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76AE5-B580-4599-8CC1-1732B171A12E}">
  <dimension ref="A1:E29"/>
  <sheetViews>
    <sheetView workbookViewId="0">
      <selection activeCell="F27" sqref="F27"/>
    </sheetView>
  </sheetViews>
  <sheetFormatPr defaultColWidth="8.90625" defaultRowHeight="14.5" x14ac:dyDescent="0.35"/>
  <cols>
    <col min="1" max="16384" width="8.90625" style="108"/>
  </cols>
  <sheetData>
    <row r="1" spans="1:1" s="22" customFormat="1" ht="13" x14ac:dyDescent="0.3">
      <c r="A1" s="22" t="s">
        <v>47</v>
      </c>
    </row>
    <row r="20" spans="1:5" x14ac:dyDescent="0.35">
      <c r="A20" s="4" t="s">
        <v>353</v>
      </c>
    </row>
    <row r="22" spans="1:5" x14ac:dyDescent="0.35">
      <c r="A22" s="107"/>
    </row>
    <row r="23" spans="1:5" ht="13" customHeight="1" x14ac:dyDescent="0.35">
      <c r="A23" s="246" t="s">
        <v>109</v>
      </c>
      <c r="B23" s="288" t="s">
        <v>71</v>
      </c>
      <c r="C23" s="246"/>
      <c r="D23" s="246" t="s">
        <v>72</v>
      </c>
      <c r="E23" s="246"/>
    </row>
    <row r="24" spans="1:5" ht="13" customHeight="1" x14ac:dyDescent="0.35">
      <c r="A24" s="246"/>
      <c r="B24" s="170" t="s">
        <v>115</v>
      </c>
      <c r="C24" s="23" t="s">
        <v>116</v>
      </c>
      <c r="D24" s="23" t="s">
        <v>115</v>
      </c>
      <c r="E24" s="23" t="s">
        <v>116</v>
      </c>
    </row>
    <row r="25" spans="1:5" ht="13" customHeight="1" x14ac:dyDescent="0.35">
      <c r="A25" s="160">
        <v>2018</v>
      </c>
      <c r="B25" s="36">
        <v>3</v>
      </c>
      <c r="C25" s="169">
        <v>0.23076923076923078</v>
      </c>
      <c r="D25" s="36">
        <v>10</v>
      </c>
      <c r="E25" s="169">
        <v>0.76923076923076927</v>
      </c>
    </row>
    <row r="26" spans="1:5" ht="13" customHeight="1" x14ac:dyDescent="0.35">
      <c r="A26" s="36">
        <v>2024</v>
      </c>
      <c r="B26" s="36">
        <v>3</v>
      </c>
      <c r="C26" s="169">
        <v>0.23076923076923078</v>
      </c>
      <c r="D26" s="36">
        <v>10</v>
      </c>
      <c r="E26" s="169">
        <v>0.76923076923076927</v>
      </c>
    </row>
    <row r="29" spans="1:5" x14ac:dyDescent="0.35">
      <c r="A29" s="107" t="s">
        <v>69</v>
      </c>
    </row>
  </sheetData>
  <mergeCells count="3">
    <mergeCell ref="B23:C23"/>
    <mergeCell ref="D23:E23"/>
    <mergeCell ref="A23:A24"/>
  </mergeCells>
  <hyperlinks>
    <hyperlink ref="A29" location="Indice!A1" display="Indice" xr:uid="{B7F4B3F9-C397-4C26-B881-835F4B79C7A4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F8070-5013-4D31-915A-9755F358F359}">
  <dimension ref="A1:R59"/>
  <sheetViews>
    <sheetView zoomScaleNormal="100" workbookViewId="0">
      <selection activeCell="F27" sqref="F27"/>
    </sheetView>
  </sheetViews>
  <sheetFormatPr defaultColWidth="8.90625" defaultRowHeight="14.5" x14ac:dyDescent="0.35"/>
  <cols>
    <col min="1" max="1" width="13.6328125" style="108" customWidth="1"/>
    <col min="2" max="3" width="9" style="108" bestFit="1" customWidth="1"/>
    <col min="4" max="5" width="9.81640625" style="108" bestFit="1" customWidth="1"/>
    <col min="6" max="6" width="9" style="108" bestFit="1" customWidth="1"/>
    <col min="7" max="7" width="9.81640625" style="108" bestFit="1" customWidth="1"/>
    <col min="8" max="16384" width="8.90625" style="108"/>
  </cols>
  <sheetData>
    <row r="1" spans="1:18" s="22" customFormat="1" ht="13" x14ac:dyDescent="0.3">
      <c r="A1" s="22" t="s">
        <v>3</v>
      </c>
    </row>
    <row r="6" spans="1:18" x14ac:dyDescent="0.35">
      <c r="L6" s="119"/>
      <c r="M6" s="119"/>
      <c r="N6" s="119"/>
      <c r="O6" s="119"/>
      <c r="P6" s="119"/>
      <c r="Q6" s="119"/>
      <c r="R6" s="119"/>
    </row>
    <row r="7" spans="1:18" x14ac:dyDescent="0.35">
      <c r="L7" s="119"/>
      <c r="M7" s="119"/>
      <c r="N7" s="119"/>
      <c r="O7" s="119"/>
      <c r="P7" s="119"/>
      <c r="Q7" s="119"/>
      <c r="R7" s="119"/>
    </row>
    <row r="8" spans="1:18" x14ac:dyDescent="0.35">
      <c r="L8" s="119"/>
      <c r="M8" s="119"/>
      <c r="N8" s="119"/>
      <c r="O8" s="119"/>
      <c r="P8" s="119"/>
      <c r="Q8" s="119"/>
      <c r="R8" s="119"/>
    </row>
    <row r="9" spans="1:18" x14ac:dyDescent="0.35">
      <c r="L9" s="119"/>
      <c r="M9" s="119"/>
      <c r="N9" s="119"/>
      <c r="O9" s="119"/>
      <c r="P9" s="119"/>
      <c r="Q9" s="119"/>
      <c r="R9" s="119"/>
    </row>
    <row r="10" spans="1:18" x14ac:dyDescent="0.35">
      <c r="L10" s="119"/>
      <c r="M10" s="119"/>
      <c r="N10" s="119"/>
      <c r="O10" s="119"/>
      <c r="P10" s="119"/>
      <c r="Q10" s="119"/>
      <c r="R10" s="119"/>
    </row>
    <row r="11" spans="1:18" x14ac:dyDescent="0.35">
      <c r="L11" s="119"/>
      <c r="M11" s="119"/>
      <c r="N11" s="119"/>
      <c r="O11" s="119"/>
      <c r="P11" s="119"/>
      <c r="Q11" s="119"/>
      <c r="R11" s="119"/>
    </row>
    <row r="12" spans="1:18" x14ac:dyDescent="0.35">
      <c r="L12" s="119"/>
      <c r="M12" s="119"/>
      <c r="N12" s="119"/>
      <c r="O12" s="119"/>
      <c r="P12" s="119"/>
      <c r="Q12" s="119"/>
      <c r="R12" s="119"/>
    </row>
    <row r="13" spans="1:18" x14ac:dyDescent="0.35">
      <c r="L13" s="119"/>
      <c r="M13" s="119"/>
      <c r="N13" s="119"/>
      <c r="O13" s="119"/>
      <c r="P13" s="119"/>
      <c r="Q13" s="119"/>
      <c r="R13" s="119"/>
    </row>
    <row r="14" spans="1:18" x14ac:dyDescent="0.35">
      <c r="L14" s="119"/>
      <c r="M14" s="119"/>
      <c r="N14" s="119"/>
      <c r="O14" s="119"/>
      <c r="P14" s="119"/>
      <c r="Q14" s="119"/>
      <c r="R14" s="119"/>
    </row>
    <row r="15" spans="1:18" x14ac:dyDescent="0.35">
      <c r="L15" s="119"/>
      <c r="M15" s="119"/>
      <c r="N15" s="119"/>
      <c r="O15" s="119"/>
      <c r="P15" s="119"/>
      <c r="Q15" s="119"/>
      <c r="R15" s="119"/>
    </row>
    <row r="16" spans="1:18" x14ac:dyDescent="0.35">
      <c r="L16" s="119"/>
      <c r="M16" s="119"/>
      <c r="N16" s="119"/>
      <c r="O16" s="119"/>
      <c r="P16" s="119"/>
      <c r="Q16" s="119"/>
      <c r="R16" s="119"/>
    </row>
    <row r="17" spans="12:18" x14ac:dyDescent="0.35">
      <c r="L17" s="119"/>
      <c r="M17" s="119"/>
      <c r="N17" s="119"/>
      <c r="O17" s="119"/>
      <c r="P17" s="119"/>
      <c r="Q17" s="119"/>
      <c r="R17" s="119"/>
    </row>
    <row r="18" spans="12:18" x14ac:dyDescent="0.35">
      <c r="L18" s="119"/>
      <c r="M18" s="119"/>
      <c r="N18" s="119"/>
      <c r="O18" s="119"/>
      <c r="P18" s="119"/>
      <c r="Q18" s="119"/>
      <c r="R18" s="119"/>
    </row>
    <row r="19" spans="12:18" x14ac:dyDescent="0.35">
      <c r="L19" s="119"/>
      <c r="M19" s="119"/>
      <c r="N19" s="119"/>
      <c r="O19" s="119"/>
      <c r="P19" s="119"/>
      <c r="Q19" s="119"/>
      <c r="R19" s="119"/>
    </row>
    <row r="38" spans="1:7" x14ac:dyDescent="0.35">
      <c r="A38" s="1" t="s">
        <v>68</v>
      </c>
      <c r="B38" s="2"/>
      <c r="C38" s="2"/>
    </row>
    <row r="41" spans="1:7" ht="13" customHeight="1" x14ac:dyDescent="0.35">
      <c r="A41" s="247" t="s">
        <v>67</v>
      </c>
      <c r="B41" s="247" t="s">
        <v>60</v>
      </c>
      <c r="C41" s="247"/>
      <c r="D41" s="247"/>
      <c r="E41" s="247" t="s">
        <v>61</v>
      </c>
      <c r="F41" s="247"/>
      <c r="G41" s="247"/>
    </row>
    <row r="42" spans="1:7" ht="13" customHeight="1" x14ac:dyDescent="0.35">
      <c r="A42" s="247"/>
      <c r="B42" s="142" t="s">
        <v>62</v>
      </c>
      <c r="C42" s="142" t="s">
        <v>63</v>
      </c>
      <c r="D42" s="142" t="s">
        <v>64</v>
      </c>
      <c r="E42" s="142" t="s">
        <v>62</v>
      </c>
      <c r="F42" s="142" t="s">
        <v>63</v>
      </c>
      <c r="G42" s="142" t="s">
        <v>64</v>
      </c>
    </row>
    <row r="43" spans="1:7" ht="13" customHeight="1" x14ac:dyDescent="0.35">
      <c r="A43" s="143" t="s">
        <v>75</v>
      </c>
      <c r="B43" s="164">
        <v>583307</v>
      </c>
      <c r="C43" s="164">
        <v>516808</v>
      </c>
      <c r="D43" s="164">
        <v>1100115</v>
      </c>
      <c r="E43" s="164">
        <v>693152</v>
      </c>
      <c r="F43" s="164">
        <v>593207</v>
      </c>
      <c r="G43" s="164">
        <v>1286359</v>
      </c>
    </row>
    <row r="44" spans="1:7" ht="13" customHeight="1" x14ac:dyDescent="0.35">
      <c r="A44" s="143" t="s">
        <v>76</v>
      </c>
      <c r="B44" s="164">
        <v>202504</v>
      </c>
      <c r="C44" s="164">
        <v>109966</v>
      </c>
      <c r="D44" s="164">
        <v>312470</v>
      </c>
      <c r="E44" s="164">
        <v>228463</v>
      </c>
      <c r="F44" s="164">
        <v>101461</v>
      </c>
      <c r="G44" s="164">
        <v>329924</v>
      </c>
    </row>
    <row r="45" spans="1:7" ht="13" customHeight="1" x14ac:dyDescent="0.35">
      <c r="A45" s="143" t="s">
        <v>77</v>
      </c>
      <c r="B45" s="164">
        <v>184248</v>
      </c>
      <c r="C45" s="164">
        <v>156891</v>
      </c>
      <c r="D45" s="164">
        <v>341139</v>
      </c>
      <c r="E45" s="164">
        <v>243319</v>
      </c>
      <c r="F45" s="164">
        <v>190510</v>
      </c>
      <c r="G45" s="164">
        <v>433829</v>
      </c>
    </row>
    <row r="46" spans="1:7" ht="13" customHeight="1" x14ac:dyDescent="0.35">
      <c r="A46" s="165" t="s">
        <v>78</v>
      </c>
      <c r="B46" s="166">
        <v>970059</v>
      </c>
      <c r="C46" s="166">
        <v>783665</v>
      </c>
      <c r="D46" s="166">
        <v>1753724</v>
      </c>
      <c r="E46" s="166">
        <v>1164934</v>
      </c>
      <c r="F46" s="166">
        <v>885178</v>
      </c>
      <c r="G46" s="166">
        <v>2050112</v>
      </c>
    </row>
    <row r="47" spans="1:7" ht="8.4" customHeight="1" x14ac:dyDescent="0.35">
      <c r="A47" s="119"/>
      <c r="B47" s="167"/>
      <c r="C47" s="167"/>
      <c r="D47" s="167"/>
      <c r="E47" s="167"/>
      <c r="F47" s="167"/>
      <c r="G47" s="167"/>
    </row>
    <row r="48" spans="1:7" ht="13" customHeight="1" x14ac:dyDescent="0.35">
      <c r="A48" s="143" t="s">
        <v>75</v>
      </c>
      <c r="B48" s="144">
        <v>0.60099999999999998</v>
      </c>
      <c r="C48" s="144">
        <v>0.65900000000000003</v>
      </c>
      <c r="D48" s="144">
        <v>0.627</v>
      </c>
      <c r="E48" s="144">
        <v>0.59499999999999997</v>
      </c>
      <c r="F48" s="144">
        <v>0.67</v>
      </c>
      <c r="G48" s="144">
        <v>0.627</v>
      </c>
    </row>
    <row r="49" spans="1:7" ht="13" customHeight="1" x14ac:dyDescent="0.35">
      <c r="A49" s="143" t="s">
        <v>76</v>
      </c>
      <c r="B49" s="144">
        <v>0.20899999999999999</v>
      </c>
      <c r="C49" s="144">
        <v>0.14000000000000001</v>
      </c>
      <c r="D49" s="144">
        <v>0.17799999999999999</v>
      </c>
      <c r="E49" s="144">
        <v>0.19600000000000001</v>
      </c>
      <c r="F49" s="144">
        <v>0.115</v>
      </c>
      <c r="G49" s="144">
        <v>0.161</v>
      </c>
    </row>
    <row r="50" spans="1:7" ht="13" customHeight="1" x14ac:dyDescent="0.35">
      <c r="A50" s="143" t="s">
        <v>77</v>
      </c>
      <c r="B50" s="144">
        <v>0.19</v>
      </c>
      <c r="C50" s="144">
        <v>0.2</v>
      </c>
      <c r="D50" s="144">
        <v>0.19500000000000001</v>
      </c>
      <c r="E50" s="144">
        <v>0.20899999999999999</v>
      </c>
      <c r="F50" s="144">
        <v>0.215</v>
      </c>
      <c r="G50" s="144">
        <v>0.21199999999999999</v>
      </c>
    </row>
    <row r="51" spans="1:7" ht="13" customHeight="1" x14ac:dyDescent="0.35">
      <c r="A51" s="165" t="s">
        <v>78</v>
      </c>
      <c r="B51" s="168">
        <v>1</v>
      </c>
      <c r="C51" s="168">
        <v>1</v>
      </c>
      <c r="D51" s="168">
        <v>1</v>
      </c>
      <c r="E51" s="168">
        <v>1</v>
      </c>
      <c r="F51" s="168">
        <v>1</v>
      </c>
      <c r="G51" s="168">
        <v>1</v>
      </c>
    </row>
    <row r="52" spans="1:7" ht="6.65" customHeight="1" x14ac:dyDescent="0.35">
      <c r="A52" s="119"/>
      <c r="B52" s="167"/>
      <c r="C52" s="167"/>
      <c r="D52" s="167"/>
      <c r="E52" s="167"/>
      <c r="F52" s="167"/>
      <c r="G52" s="167"/>
    </row>
    <row r="53" spans="1:7" ht="13" customHeight="1" x14ac:dyDescent="0.35">
      <c r="A53" s="143" t="s">
        <v>75</v>
      </c>
      <c r="B53" s="144">
        <v>0.53</v>
      </c>
      <c r="C53" s="144">
        <v>0.47</v>
      </c>
      <c r="D53" s="168">
        <v>1</v>
      </c>
      <c r="E53" s="144">
        <v>0.53900000000000003</v>
      </c>
      <c r="F53" s="144">
        <v>0.46100000000000002</v>
      </c>
      <c r="G53" s="168">
        <v>1</v>
      </c>
    </row>
    <row r="54" spans="1:7" ht="13" customHeight="1" x14ac:dyDescent="0.35">
      <c r="A54" s="143" t="s">
        <v>76</v>
      </c>
      <c r="B54" s="144">
        <v>0.64800000000000002</v>
      </c>
      <c r="C54" s="144">
        <v>0.35199999999999998</v>
      </c>
      <c r="D54" s="168">
        <v>1</v>
      </c>
      <c r="E54" s="144">
        <v>0.69199999999999995</v>
      </c>
      <c r="F54" s="144">
        <v>0.308</v>
      </c>
      <c r="G54" s="168">
        <v>1</v>
      </c>
    </row>
    <row r="55" spans="1:7" ht="13" customHeight="1" x14ac:dyDescent="0.35">
      <c r="A55" s="143" t="s">
        <v>77</v>
      </c>
      <c r="B55" s="144">
        <v>0.54</v>
      </c>
      <c r="C55" s="144">
        <v>0.46</v>
      </c>
      <c r="D55" s="168">
        <v>1</v>
      </c>
      <c r="E55" s="144">
        <v>0.56100000000000005</v>
      </c>
      <c r="F55" s="144">
        <v>0.439</v>
      </c>
      <c r="G55" s="168">
        <v>1</v>
      </c>
    </row>
    <row r="56" spans="1:7" ht="13" customHeight="1" x14ac:dyDescent="0.35">
      <c r="A56" s="182" t="s">
        <v>78</v>
      </c>
      <c r="B56" s="184">
        <v>0.55300000000000005</v>
      </c>
      <c r="C56" s="184">
        <v>0.44700000000000001</v>
      </c>
      <c r="D56" s="168">
        <v>1</v>
      </c>
      <c r="E56" s="184">
        <v>0.56799999999999995</v>
      </c>
      <c r="F56" s="184">
        <v>0.432</v>
      </c>
      <c r="G56" s="168">
        <v>1</v>
      </c>
    </row>
    <row r="59" spans="1:7" x14ac:dyDescent="0.35">
      <c r="A59" s="107" t="s">
        <v>69</v>
      </c>
    </row>
  </sheetData>
  <mergeCells count="3">
    <mergeCell ref="A41:A42"/>
    <mergeCell ref="B41:D41"/>
    <mergeCell ref="E41:G41"/>
  </mergeCells>
  <hyperlinks>
    <hyperlink ref="A59" location="Indice!A1" display="Indice" xr:uid="{8EB3649B-A789-4365-8405-DDA840474909}"/>
  </hyperlinks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11876-E27D-40D3-924E-B45BF5BBFC43}">
  <dimension ref="A1:E30"/>
  <sheetViews>
    <sheetView workbookViewId="0">
      <selection activeCell="F27" sqref="F27"/>
    </sheetView>
  </sheetViews>
  <sheetFormatPr defaultColWidth="8.90625" defaultRowHeight="14.5" x14ac:dyDescent="0.35"/>
  <cols>
    <col min="1" max="16384" width="8.90625" style="108"/>
  </cols>
  <sheetData>
    <row r="1" spans="1:1" s="22" customFormat="1" ht="13" x14ac:dyDescent="0.3">
      <c r="A1" s="22" t="s">
        <v>48</v>
      </c>
    </row>
    <row r="21" spans="1:5" x14ac:dyDescent="0.35">
      <c r="A21" s="4" t="s">
        <v>338</v>
      </c>
    </row>
    <row r="24" spans="1:5" ht="13" customHeight="1" x14ac:dyDescent="0.35">
      <c r="A24" s="246" t="s">
        <v>109</v>
      </c>
      <c r="B24" s="246" t="s">
        <v>71</v>
      </c>
      <c r="C24" s="246"/>
      <c r="D24" s="246" t="s">
        <v>72</v>
      </c>
      <c r="E24" s="246"/>
    </row>
    <row r="25" spans="1:5" ht="13" customHeight="1" x14ac:dyDescent="0.35">
      <c r="A25" s="246"/>
      <c r="B25" s="23" t="s">
        <v>115</v>
      </c>
      <c r="C25" s="23" t="s">
        <v>116</v>
      </c>
      <c r="D25" s="23" t="s">
        <v>115</v>
      </c>
      <c r="E25" s="23" t="s">
        <v>116</v>
      </c>
    </row>
    <row r="26" spans="1:5" ht="13" customHeight="1" x14ac:dyDescent="0.35">
      <c r="A26" s="32">
        <v>2018</v>
      </c>
      <c r="B26" s="36">
        <v>5</v>
      </c>
      <c r="C26" s="169">
        <v>0.38500000000000001</v>
      </c>
      <c r="D26" s="36">
        <v>8</v>
      </c>
      <c r="E26" s="169">
        <v>0.61499999999999999</v>
      </c>
    </row>
    <row r="27" spans="1:5" ht="13" customHeight="1" x14ac:dyDescent="0.35">
      <c r="A27" s="32">
        <v>2024</v>
      </c>
      <c r="B27" s="36">
        <v>4</v>
      </c>
      <c r="C27" s="169">
        <v>0.308</v>
      </c>
      <c r="D27" s="36">
        <v>9</v>
      </c>
      <c r="E27" s="169">
        <v>0.69199999999999995</v>
      </c>
    </row>
    <row r="30" spans="1:5" x14ac:dyDescent="0.35">
      <c r="A30" s="107" t="s">
        <v>69</v>
      </c>
    </row>
  </sheetData>
  <mergeCells count="3">
    <mergeCell ref="A24:A25"/>
    <mergeCell ref="B24:C24"/>
    <mergeCell ref="D24:E24"/>
  </mergeCells>
  <hyperlinks>
    <hyperlink ref="A30" location="Indice!A1" display="Indice" xr:uid="{D40DE66E-84C8-439E-8B6D-E65546009A94}"/>
  </hyperlinks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1D234-99EB-4C27-B19F-7665AA01B3D5}">
  <dimension ref="A1:E17"/>
  <sheetViews>
    <sheetView workbookViewId="0">
      <selection activeCell="F27" sqref="F27"/>
    </sheetView>
  </sheetViews>
  <sheetFormatPr defaultColWidth="8.90625" defaultRowHeight="14.5" x14ac:dyDescent="0.35"/>
  <cols>
    <col min="1" max="1" width="18.453125" style="108" customWidth="1"/>
    <col min="2" max="16384" width="8.90625" style="108"/>
  </cols>
  <sheetData>
    <row r="1" spans="1:5" s="22" customFormat="1" ht="13" x14ac:dyDescent="0.3">
      <c r="A1" s="22" t="s">
        <v>49</v>
      </c>
    </row>
    <row r="3" spans="1:5" x14ac:dyDescent="0.35">
      <c r="A3" s="23" t="s">
        <v>332</v>
      </c>
      <c r="B3" s="23" t="s">
        <v>109</v>
      </c>
      <c r="C3" s="23" t="s">
        <v>333</v>
      </c>
      <c r="D3" s="23" t="s">
        <v>78</v>
      </c>
      <c r="E3" s="41" t="s">
        <v>334</v>
      </c>
    </row>
    <row r="4" spans="1:5" x14ac:dyDescent="0.35">
      <c r="A4" s="282" t="s">
        <v>335</v>
      </c>
      <c r="B4" s="283">
        <v>2018</v>
      </c>
      <c r="C4" s="70" t="s">
        <v>267</v>
      </c>
      <c r="D4" s="40">
        <v>429</v>
      </c>
      <c r="E4" s="51">
        <v>0.44900000000000001</v>
      </c>
    </row>
    <row r="5" spans="1:5" x14ac:dyDescent="0.35">
      <c r="A5" s="282"/>
      <c r="B5" s="283"/>
      <c r="C5" s="70" t="s">
        <v>336</v>
      </c>
      <c r="D5" s="40">
        <v>526</v>
      </c>
      <c r="E5" s="51">
        <v>0.55100000000000005</v>
      </c>
    </row>
    <row r="6" spans="1:5" x14ac:dyDescent="0.35">
      <c r="A6" s="282"/>
      <c r="B6" s="283">
        <v>2024</v>
      </c>
      <c r="C6" s="70" t="s">
        <v>267</v>
      </c>
      <c r="D6" s="40">
        <v>589</v>
      </c>
      <c r="E6" s="51">
        <v>0.439</v>
      </c>
    </row>
    <row r="7" spans="1:5" x14ac:dyDescent="0.35">
      <c r="A7" s="282"/>
      <c r="B7" s="283"/>
      <c r="C7" s="70" t="s">
        <v>336</v>
      </c>
      <c r="D7" s="40">
        <v>754</v>
      </c>
      <c r="E7" s="51">
        <v>0.56100000000000005</v>
      </c>
    </row>
    <row r="8" spans="1:5" ht="6.65" customHeight="1" x14ac:dyDescent="0.35">
      <c r="A8" s="112"/>
      <c r="B8" s="113"/>
      <c r="C8" s="113"/>
      <c r="D8" s="114"/>
      <c r="E8" s="115"/>
    </row>
    <row r="9" spans="1:5" x14ac:dyDescent="0.35">
      <c r="A9" s="282" t="s">
        <v>337</v>
      </c>
      <c r="B9" s="283">
        <v>2018</v>
      </c>
      <c r="C9" s="70" t="s">
        <v>267</v>
      </c>
      <c r="D9" s="40">
        <v>384</v>
      </c>
      <c r="E9" s="51">
        <v>0.52600000000000002</v>
      </c>
    </row>
    <row r="10" spans="1:5" x14ac:dyDescent="0.35">
      <c r="A10" s="282"/>
      <c r="B10" s="283"/>
      <c r="C10" s="70" t="s">
        <v>336</v>
      </c>
      <c r="D10" s="40">
        <v>346</v>
      </c>
      <c r="E10" s="51">
        <v>0.47399999999999998</v>
      </c>
    </row>
    <row r="11" spans="1:5" x14ac:dyDescent="0.35">
      <c r="A11" s="282"/>
      <c r="B11" s="283">
        <v>2024</v>
      </c>
      <c r="C11" s="70" t="s">
        <v>267</v>
      </c>
      <c r="D11" s="40">
        <v>268</v>
      </c>
      <c r="E11" s="51">
        <v>0.47699999999999998</v>
      </c>
    </row>
    <row r="12" spans="1:5" x14ac:dyDescent="0.35">
      <c r="A12" s="282"/>
      <c r="B12" s="283"/>
      <c r="C12" s="70" t="s">
        <v>336</v>
      </c>
      <c r="D12" s="40">
        <v>294</v>
      </c>
      <c r="E12" s="51">
        <v>0.52300000000000002</v>
      </c>
    </row>
    <row r="14" spans="1:5" x14ac:dyDescent="0.35">
      <c r="A14" s="11" t="s">
        <v>338</v>
      </c>
    </row>
    <row r="17" spans="1:1" x14ac:dyDescent="0.35">
      <c r="A17" s="107" t="s">
        <v>69</v>
      </c>
    </row>
  </sheetData>
  <mergeCells count="6">
    <mergeCell ref="A4:A7"/>
    <mergeCell ref="B4:B5"/>
    <mergeCell ref="B6:B7"/>
    <mergeCell ref="A9:A12"/>
    <mergeCell ref="B9:B10"/>
    <mergeCell ref="B11:B12"/>
  </mergeCells>
  <hyperlinks>
    <hyperlink ref="A17" location="Indice!A1" display="Indice" xr:uid="{8B1836B0-30B7-43E4-9BC7-305C64321440}"/>
  </hyperlink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AFC17-6116-4FBD-B881-FB2CCAFFD632}">
  <dimension ref="A1:K41"/>
  <sheetViews>
    <sheetView workbookViewId="0">
      <selection activeCell="F27" sqref="F27"/>
    </sheetView>
  </sheetViews>
  <sheetFormatPr defaultColWidth="8.90625" defaultRowHeight="14.5" x14ac:dyDescent="0.35"/>
  <cols>
    <col min="1" max="16384" width="8.90625" style="108"/>
  </cols>
  <sheetData>
    <row r="1" spans="1:1" s="22" customFormat="1" ht="13" x14ac:dyDescent="0.3">
      <c r="A1" s="22" t="s">
        <v>50</v>
      </c>
    </row>
    <row r="21" spans="1:11" ht="16.25" customHeight="1" x14ac:dyDescent="0.35">
      <c r="A21" s="4" t="s">
        <v>338</v>
      </c>
    </row>
    <row r="23" spans="1:11" s="127" customFormat="1" ht="13" customHeight="1" x14ac:dyDescent="0.35">
      <c r="A23" s="290" t="s">
        <v>339</v>
      </c>
      <c r="B23" s="250" t="s">
        <v>335</v>
      </c>
      <c r="C23" s="289"/>
      <c r="D23" s="250" t="s">
        <v>337</v>
      </c>
      <c r="E23" s="289"/>
      <c r="G23" s="290" t="s">
        <v>339</v>
      </c>
      <c r="H23" s="250" t="s">
        <v>335</v>
      </c>
      <c r="I23" s="289"/>
      <c r="J23" s="250" t="s">
        <v>337</v>
      </c>
      <c r="K23" s="289"/>
    </row>
    <row r="24" spans="1:11" s="127" customFormat="1" ht="13" customHeight="1" x14ac:dyDescent="0.35">
      <c r="A24" s="290"/>
      <c r="B24" s="69" t="s">
        <v>71</v>
      </c>
      <c r="C24" s="69" t="s">
        <v>72</v>
      </c>
      <c r="D24" s="69" t="s">
        <v>71</v>
      </c>
      <c r="E24" s="69" t="s">
        <v>72</v>
      </c>
      <c r="G24" s="290"/>
      <c r="H24" s="69" t="s">
        <v>71</v>
      </c>
      <c r="I24" s="69" t="s">
        <v>72</v>
      </c>
      <c r="J24" s="69" t="s">
        <v>71</v>
      </c>
      <c r="K24" s="69" t="s">
        <v>72</v>
      </c>
    </row>
    <row r="25" spans="1:11" s="127" customFormat="1" ht="13" customHeight="1" x14ac:dyDescent="0.35">
      <c r="A25" s="131" t="s">
        <v>340</v>
      </c>
      <c r="B25" s="128">
        <v>9</v>
      </c>
      <c r="C25" s="128">
        <v>7</v>
      </c>
      <c r="D25" s="128">
        <v>27</v>
      </c>
      <c r="E25" s="128">
        <v>11</v>
      </c>
      <c r="G25" s="131" t="s">
        <v>340</v>
      </c>
      <c r="H25" s="129">
        <v>0.56200000000000006</v>
      </c>
      <c r="I25" s="129">
        <v>0.4375</v>
      </c>
      <c r="J25" s="129">
        <v>0.71052631578947367</v>
      </c>
      <c r="K25" s="129">
        <v>0.28947368421052633</v>
      </c>
    </row>
    <row r="26" spans="1:11" s="127" customFormat="1" ht="13" customHeight="1" x14ac:dyDescent="0.35">
      <c r="A26" s="131" t="s">
        <v>341</v>
      </c>
      <c r="B26" s="128">
        <v>283</v>
      </c>
      <c r="C26" s="128">
        <v>262</v>
      </c>
      <c r="D26" s="128">
        <v>165</v>
      </c>
      <c r="E26" s="128">
        <v>150</v>
      </c>
      <c r="G26" s="131" t="s">
        <v>341</v>
      </c>
      <c r="H26" s="129">
        <v>0.51926605504587153</v>
      </c>
      <c r="I26" s="129">
        <v>0.48073394495412847</v>
      </c>
      <c r="J26" s="129">
        <v>0.52380952380952384</v>
      </c>
      <c r="K26" s="129">
        <v>0.47619047619047616</v>
      </c>
    </row>
    <row r="27" spans="1:11" s="127" customFormat="1" ht="13" customHeight="1" x14ac:dyDescent="0.35">
      <c r="A27" s="131" t="s">
        <v>342</v>
      </c>
      <c r="B27" s="128">
        <v>1</v>
      </c>
      <c r="C27" s="128">
        <v>2</v>
      </c>
      <c r="D27" s="128">
        <v>0</v>
      </c>
      <c r="E27" s="128">
        <v>2</v>
      </c>
      <c r="G27" s="131" t="s">
        <v>342</v>
      </c>
      <c r="H27" s="129">
        <v>0.33333333333333331</v>
      </c>
      <c r="I27" s="129">
        <v>0.66666666666666663</v>
      </c>
      <c r="J27" s="129">
        <v>0</v>
      </c>
      <c r="K27" s="129">
        <v>1</v>
      </c>
    </row>
    <row r="28" spans="1:11" s="127" customFormat="1" ht="13" customHeight="1" x14ac:dyDescent="0.35">
      <c r="A28" s="131" t="s">
        <v>343</v>
      </c>
      <c r="B28" s="128">
        <v>1</v>
      </c>
      <c r="C28" s="128">
        <v>0</v>
      </c>
      <c r="D28" s="128"/>
      <c r="E28" s="128"/>
      <c r="G28" s="131" t="s">
        <v>343</v>
      </c>
      <c r="H28" s="129">
        <v>1</v>
      </c>
      <c r="I28" s="129">
        <v>0</v>
      </c>
      <c r="J28" s="129"/>
      <c r="K28" s="129"/>
    </row>
    <row r="29" spans="1:11" s="127" customFormat="1" ht="13" customHeight="1" x14ac:dyDescent="0.35">
      <c r="A29" s="131" t="s">
        <v>344</v>
      </c>
      <c r="B29" s="128">
        <v>19</v>
      </c>
      <c r="C29" s="128">
        <v>43</v>
      </c>
      <c r="D29" s="128">
        <v>4</v>
      </c>
      <c r="E29" s="128">
        <v>9</v>
      </c>
      <c r="G29" s="131" t="s">
        <v>344</v>
      </c>
      <c r="H29" s="129">
        <v>0.30645161290322581</v>
      </c>
      <c r="I29" s="129">
        <v>0.69354838709677424</v>
      </c>
      <c r="J29" s="129">
        <v>0.30769230769230771</v>
      </c>
      <c r="K29" s="129">
        <v>0.69230769230769229</v>
      </c>
    </row>
    <row r="30" spans="1:11" s="127" customFormat="1" ht="13" customHeight="1" x14ac:dyDescent="0.35">
      <c r="A30" s="131" t="s">
        <v>345</v>
      </c>
      <c r="B30" s="128"/>
      <c r="C30" s="128"/>
      <c r="D30" s="128"/>
      <c r="E30" s="128"/>
      <c r="G30" s="131" t="s">
        <v>345</v>
      </c>
      <c r="H30" s="129"/>
      <c r="I30" s="129"/>
      <c r="J30" s="129"/>
      <c r="K30" s="129"/>
    </row>
    <row r="31" spans="1:11" s="127" customFormat="1" ht="13" customHeight="1" x14ac:dyDescent="0.35">
      <c r="A31" s="131" t="s">
        <v>346</v>
      </c>
      <c r="B31" s="128"/>
      <c r="C31" s="128"/>
      <c r="D31" s="128">
        <v>50</v>
      </c>
      <c r="E31" s="128">
        <v>41</v>
      </c>
      <c r="G31" s="131" t="s">
        <v>346</v>
      </c>
      <c r="H31" s="129"/>
      <c r="I31" s="129"/>
      <c r="J31" s="129">
        <v>0.5494505494505495</v>
      </c>
      <c r="K31" s="129">
        <v>0.45054945054945056</v>
      </c>
    </row>
    <row r="32" spans="1:11" s="127" customFormat="1" ht="13" customHeight="1" x14ac:dyDescent="0.35">
      <c r="A32" s="131" t="s">
        <v>347</v>
      </c>
      <c r="B32" s="128">
        <v>31</v>
      </c>
      <c r="C32" s="128">
        <v>121</v>
      </c>
      <c r="D32" s="128">
        <v>58</v>
      </c>
      <c r="E32" s="128">
        <v>79</v>
      </c>
      <c r="G32" s="131" t="s">
        <v>347</v>
      </c>
      <c r="H32" s="129">
        <v>0.20394736842105263</v>
      </c>
      <c r="I32" s="129">
        <v>0.79605263157894735</v>
      </c>
      <c r="J32" s="129">
        <v>0.42335766423357662</v>
      </c>
      <c r="K32" s="129">
        <v>0.57664233576642332</v>
      </c>
    </row>
    <row r="33" spans="1:11" s="127" customFormat="1" ht="13" customHeight="1" x14ac:dyDescent="0.35">
      <c r="A33" s="131" t="s">
        <v>348</v>
      </c>
      <c r="B33" s="128">
        <v>57</v>
      </c>
      <c r="C33" s="128">
        <v>63</v>
      </c>
      <c r="D33" s="128">
        <v>19</v>
      </c>
      <c r="E33" s="128">
        <v>25</v>
      </c>
      <c r="G33" s="131" t="s">
        <v>348</v>
      </c>
      <c r="H33" s="129">
        <v>0.47499999999999998</v>
      </c>
      <c r="I33" s="129">
        <v>0.52500000000000002</v>
      </c>
      <c r="J33" s="129">
        <v>0.43181818181818182</v>
      </c>
      <c r="K33" s="129">
        <v>0.56818181818181823</v>
      </c>
    </row>
    <row r="34" spans="1:11" s="127" customFormat="1" ht="13" customHeight="1" x14ac:dyDescent="0.35">
      <c r="A34" s="131" t="s">
        <v>349</v>
      </c>
      <c r="B34" s="128">
        <v>5</v>
      </c>
      <c r="C34" s="128">
        <v>4</v>
      </c>
      <c r="D34" s="128">
        <v>7</v>
      </c>
      <c r="E34" s="128">
        <v>2</v>
      </c>
      <c r="G34" s="131" t="s">
        <v>349</v>
      </c>
      <c r="H34" s="129">
        <v>0.55555555555555558</v>
      </c>
      <c r="I34" s="129">
        <v>0.44444444444444442</v>
      </c>
      <c r="J34" s="129">
        <v>0.77777777777777779</v>
      </c>
      <c r="K34" s="129">
        <v>0.22222222222222221</v>
      </c>
    </row>
    <row r="35" spans="1:11" s="127" customFormat="1" ht="13" customHeight="1" x14ac:dyDescent="0.35">
      <c r="A35" s="131" t="s">
        <v>350</v>
      </c>
      <c r="B35" s="128">
        <v>3</v>
      </c>
      <c r="C35" s="128">
        <v>1</v>
      </c>
      <c r="D35" s="128">
        <v>46</v>
      </c>
      <c r="E35" s="128">
        <v>17</v>
      </c>
      <c r="G35" s="131" t="s">
        <v>350</v>
      </c>
      <c r="H35" s="129">
        <v>0.75</v>
      </c>
      <c r="I35" s="129">
        <v>0.25</v>
      </c>
      <c r="J35" s="129">
        <v>0.73015873015873012</v>
      </c>
      <c r="K35" s="129">
        <v>0.26984126984126983</v>
      </c>
    </row>
    <row r="36" spans="1:11" s="127" customFormat="1" ht="13" customHeight="1" x14ac:dyDescent="0.35">
      <c r="A36" s="131" t="s">
        <v>351</v>
      </c>
      <c r="B36" s="128">
        <v>18</v>
      </c>
      <c r="C36" s="128">
        <v>19</v>
      </c>
      <c r="D36" s="128">
        <v>7</v>
      </c>
      <c r="E36" s="128">
        <v>9</v>
      </c>
      <c r="G36" s="131" t="s">
        <v>351</v>
      </c>
      <c r="H36" s="129">
        <v>0.48648648648648651</v>
      </c>
      <c r="I36" s="129">
        <v>0.51351351351351349</v>
      </c>
      <c r="J36" s="129">
        <v>0.4375</v>
      </c>
      <c r="K36" s="129">
        <v>0.56200000000000006</v>
      </c>
    </row>
    <row r="37" spans="1:11" s="127" customFormat="1" ht="13" customHeight="1" x14ac:dyDescent="0.35">
      <c r="A37" s="131" t="s">
        <v>352</v>
      </c>
      <c r="B37" s="128">
        <v>2</v>
      </c>
      <c r="C37" s="128">
        <v>4</v>
      </c>
      <c r="D37" s="128">
        <v>1</v>
      </c>
      <c r="E37" s="128">
        <v>1</v>
      </c>
      <c r="G37" s="131" t="s">
        <v>352</v>
      </c>
      <c r="H37" s="129">
        <v>0.33333333333333331</v>
      </c>
      <c r="I37" s="129">
        <v>0.66666666666666663</v>
      </c>
      <c r="J37" s="129">
        <v>0.5</v>
      </c>
      <c r="K37" s="129">
        <v>0.5</v>
      </c>
    </row>
    <row r="38" spans="1:11" s="127" customFormat="1" ht="13" customHeight="1" x14ac:dyDescent="0.35">
      <c r="A38" s="135" t="s">
        <v>73</v>
      </c>
      <c r="B38" s="136">
        <v>429</v>
      </c>
      <c r="C38" s="136">
        <v>526</v>
      </c>
      <c r="D38" s="136">
        <v>384</v>
      </c>
      <c r="E38" s="136">
        <v>346</v>
      </c>
      <c r="G38" s="135" t="s">
        <v>73</v>
      </c>
      <c r="H38" s="243">
        <v>0.44900000000000001</v>
      </c>
      <c r="I38" s="243">
        <v>0.55100000000000005</v>
      </c>
      <c r="J38" s="243">
        <v>0.52600000000000002</v>
      </c>
      <c r="K38" s="243">
        <v>0.47399999999999998</v>
      </c>
    </row>
    <row r="41" spans="1:11" x14ac:dyDescent="0.35">
      <c r="A41" s="107" t="s">
        <v>69</v>
      </c>
    </row>
  </sheetData>
  <mergeCells count="6">
    <mergeCell ref="J23:K23"/>
    <mergeCell ref="A23:A24"/>
    <mergeCell ref="B23:C23"/>
    <mergeCell ref="D23:E23"/>
    <mergeCell ref="G23:G24"/>
    <mergeCell ref="H23:I23"/>
  </mergeCells>
  <hyperlinks>
    <hyperlink ref="A41" location="Indice!A1" display="Indice" xr:uid="{B4E9C4F0-3372-4614-B666-15B845A40298}"/>
  </hyperlinks>
  <pageMargins left="0.7" right="0.7" top="0.75" bottom="0.75" header="0.3" footer="0.3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E09F3-3639-498A-950C-895C40F72C76}">
  <dimension ref="A1:K42"/>
  <sheetViews>
    <sheetView workbookViewId="0">
      <selection activeCell="F27" sqref="F27"/>
    </sheetView>
  </sheetViews>
  <sheetFormatPr defaultColWidth="8.90625" defaultRowHeight="14.5" x14ac:dyDescent="0.35"/>
  <cols>
    <col min="1" max="16384" width="8.90625" style="108"/>
  </cols>
  <sheetData>
    <row r="1" spans="1:1" s="22" customFormat="1" ht="13" x14ac:dyDescent="0.3">
      <c r="A1" s="22" t="s">
        <v>51</v>
      </c>
    </row>
    <row r="21" spans="1:11" x14ac:dyDescent="0.35">
      <c r="A21" s="4" t="s">
        <v>338</v>
      </c>
    </row>
    <row r="24" spans="1:11" ht="13" customHeight="1" x14ac:dyDescent="0.35">
      <c r="A24" s="290" t="s">
        <v>339</v>
      </c>
      <c r="B24" s="293" t="s">
        <v>335</v>
      </c>
      <c r="C24" s="295"/>
      <c r="D24" s="293" t="s">
        <v>337</v>
      </c>
      <c r="E24" s="295"/>
      <c r="G24" s="291" t="s">
        <v>339</v>
      </c>
      <c r="H24" s="293" t="s">
        <v>335</v>
      </c>
      <c r="I24" s="294"/>
      <c r="J24" s="293" t="s">
        <v>337</v>
      </c>
      <c r="K24" s="294"/>
    </row>
    <row r="25" spans="1:11" ht="13" customHeight="1" x14ac:dyDescent="0.35">
      <c r="A25" s="290"/>
      <c r="B25" s="31" t="s">
        <v>71</v>
      </c>
      <c r="C25" s="31" t="s">
        <v>72</v>
      </c>
      <c r="D25" s="31" t="s">
        <v>71</v>
      </c>
      <c r="E25" s="31" t="s">
        <v>72</v>
      </c>
      <c r="G25" s="292"/>
      <c r="H25" s="31" t="s">
        <v>71</v>
      </c>
      <c r="I25" s="31" t="s">
        <v>72</v>
      </c>
      <c r="J25" s="31" t="s">
        <v>71</v>
      </c>
      <c r="K25" s="31" t="s">
        <v>72</v>
      </c>
    </row>
    <row r="26" spans="1:11" ht="13" customHeight="1" x14ac:dyDescent="0.35">
      <c r="A26" s="32" t="s">
        <v>340</v>
      </c>
      <c r="B26" s="36">
        <v>13</v>
      </c>
      <c r="C26" s="36">
        <v>16</v>
      </c>
      <c r="D26" s="36">
        <v>12</v>
      </c>
      <c r="E26" s="36">
        <v>3</v>
      </c>
      <c r="G26" s="32" t="s">
        <v>340</v>
      </c>
      <c r="H26" s="64">
        <v>0.44827586206896552</v>
      </c>
      <c r="I26" s="64">
        <v>0.55172413793103448</v>
      </c>
      <c r="J26" s="64">
        <f>D26/(D26+E26)</f>
        <v>0.8</v>
      </c>
      <c r="K26" s="64">
        <f>E26/(D26+E26)</f>
        <v>0.2</v>
      </c>
    </row>
    <row r="27" spans="1:11" ht="13" customHeight="1" x14ac:dyDescent="0.35">
      <c r="A27" s="32" t="s">
        <v>341</v>
      </c>
      <c r="B27" s="36">
        <v>402</v>
      </c>
      <c r="C27" s="36">
        <v>451</v>
      </c>
      <c r="D27" s="36">
        <v>55</v>
      </c>
      <c r="E27" s="36">
        <v>53</v>
      </c>
      <c r="G27" s="32" t="s">
        <v>341</v>
      </c>
      <c r="H27" s="64">
        <v>0.47127784290738572</v>
      </c>
      <c r="I27" s="64">
        <v>0.52872215709261428</v>
      </c>
      <c r="J27" s="64">
        <f>D27/(D27+E27)</f>
        <v>0.5092592592592593</v>
      </c>
      <c r="K27" s="64">
        <f>E27/(D27+E27)</f>
        <v>0.49074074074074076</v>
      </c>
    </row>
    <row r="28" spans="1:11" ht="13" customHeight="1" x14ac:dyDescent="0.35">
      <c r="A28" s="32" t="s">
        <v>342</v>
      </c>
      <c r="B28" s="36"/>
      <c r="C28" s="36"/>
      <c r="D28" s="36">
        <v>0</v>
      </c>
      <c r="E28" s="36">
        <v>0</v>
      </c>
      <c r="G28" s="32" t="s">
        <v>342</v>
      </c>
      <c r="H28" s="64"/>
      <c r="I28" s="64"/>
      <c r="J28" s="64"/>
      <c r="K28" s="64"/>
    </row>
    <row r="29" spans="1:11" ht="13" customHeight="1" x14ac:dyDescent="0.35">
      <c r="A29" s="32" t="s">
        <v>343</v>
      </c>
      <c r="B29" s="36">
        <v>1</v>
      </c>
      <c r="C29" s="36">
        <v>0</v>
      </c>
      <c r="D29" s="36">
        <v>0</v>
      </c>
      <c r="E29" s="36">
        <v>0</v>
      </c>
      <c r="G29" s="32" t="s">
        <v>343</v>
      </c>
      <c r="H29" s="64">
        <v>1</v>
      </c>
      <c r="I29" s="64">
        <v>0</v>
      </c>
      <c r="J29" s="64"/>
      <c r="K29" s="64"/>
    </row>
    <row r="30" spans="1:11" ht="13" customHeight="1" x14ac:dyDescent="0.35">
      <c r="A30" s="32" t="s">
        <v>344</v>
      </c>
      <c r="B30" s="36">
        <v>55</v>
      </c>
      <c r="C30" s="36">
        <v>107</v>
      </c>
      <c r="D30" s="36">
        <v>37</v>
      </c>
      <c r="E30" s="36">
        <v>37</v>
      </c>
      <c r="G30" s="32" t="s">
        <v>344</v>
      </c>
      <c r="H30" s="64">
        <v>0.33950617283950618</v>
      </c>
      <c r="I30" s="64">
        <v>0.66049382716049387</v>
      </c>
      <c r="J30" s="64">
        <f>D30/(D30+E30)</f>
        <v>0.5</v>
      </c>
      <c r="K30" s="64">
        <f>E30/(D30+E30)</f>
        <v>0.5</v>
      </c>
    </row>
    <row r="31" spans="1:11" ht="13" customHeight="1" x14ac:dyDescent="0.35">
      <c r="A31" s="32" t="s">
        <v>345</v>
      </c>
      <c r="B31" s="36">
        <v>0</v>
      </c>
      <c r="C31" s="36">
        <v>0</v>
      </c>
      <c r="D31" s="36">
        <v>0</v>
      </c>
      <c r="E31" s="36">
        <v>0</v>
      </c>
      <c r="G31" s="32" t="s">
        <v>345</v>
      </c>
      <c r="H31" s="64"/>
      <c r="I31" s="64"/>
      <c r="J31" s="64"/>
      <c r="K31" s="64"/>
    </row>
    <row r="32" spans="1:11" ht="13" customHeight="1" x14ac:dyDescent="0.35">
      <c r="A32" s="32" t="s">
        <v>346</v>
      </c>
      <c r="B32" s="36">
        <v>0</v>
      </c>
      <c r="C32" s="36">
        <v>2</v>
      </c>
      <c r="D32" s="36">
        <v>73</v>
      </c>
      <c r="E32" s="36">
        <v>43</v>
      </c>
      <c r="G32" s="32" t="s">
        <v>346</v>
      </c>
      <c r="H32" s="64">
        <v>0</v>
      </c>
      <c r="I32" s="64">
        <v>1</v>
      </c>
      <c r="J32" s="64">
        <f t="shared" ref="J32:J38" si="0">D32/(D32+E32)</f>
        <v>0.62931034482758619</v>
      </c>
      <c r="K32" s="64">
        <f t="shared" ref="K32:K38" si="1">E32/(D32+E32)</f>
        <v>0.37068965517241381</v>
      </c>
    </row>
    <row r="33" spans="1:11" ht="13" customHeight="1" x14ac:dyDescent="0.35">
      <c r="A33" s="32" t="s">
        <v>347</v>
      </c>
      <c r="B33" s="36">
        <v>60</v>
      </c>
      <c r="C33" s="36">
        <v>108</v>
      </c>
      <c r="D33" s="36">
        <v>39</v>
      </c>
      <c r="E33" s="36">
        <v>97</v>
      </c>
      <c r="G33" s="32" t="s">
        <v>347</v>
      </c>
      <c r="H33" s="64">
        <v>0.35714285714285715</v>
      </c>
      <c r="I33" s="64">
        <v>0.6428571428571429</v>
      </c>
      <c r="J33" s="64">
        <f t="shared" si="0"/>
        <v>0.28676470588235292</v>
      </c>
      <c r="K33" s="64">
        <f t="shared" si="1"/>
        <v>0.71323529411764708</v>
      </c>
    </row>
    <row r="34" spans="1:11" ht="13" customHeight="1" x14ac:dyDescent="0.35">
      <c r="A34" s="32" t="s">
        <v>348</v>
      </c>
      <c r="B34" s="36">
        <v>10</v>
      </c>
      <c r="C34" s="36">
        <v>31</v>
      </c>
      <c r="D34" s="36">
        <v>9</v>
      </c>
      <c r="E34" s="36">
        <v>19</v>
      </c>
      <c r="G34" s="32" t="s">
        <v>348</v>
      </c>
      <c r="H34" s="64">
        <v>0.24390243902439024</v>
      </c>
      <c r="I34" s="64">
        <v>0.75609756097560976</v>
      </c>
      <c r="J34" s="64">
        <f t="shared" si="0"/>
        <v>0.32142857142857145</v>
      </c>
      <c r="K34" s="64">
        <f t="shared" si="1"/>
        <v>0.6785714285714286</v>
      </c>
    </row>
    <row r="35" spans="1:11" ht="13" customHeight="1" x14ac:dyDescent="0.35">
      <c r="A35" s="32" t="s">
        <v>349</v>
      </c>
      <c r="B35" s="36">
        <v>8</v>
      </c>
      <c r="C35" s="36">
        <v>7</v>
      </c>
      <c r="D35" s="36">
        <v>5</v>
      </c>
      <c r="E35" s="36">
        <v>12</v>
      </c>
      <c r="G35" s="32" t="s">
        <v>349</v>
      </c>
      <c r="H35" s="64">
        <v>0.53333333333333333</v>
      </c>
      <c r="I35" s="64">
        <v>0.46666666666666667</v>
      </c>
      <c r="J35" s="64">
        <f t="shared" si="0"/>
        <v>0.29411764705882354</v>
      </c>
      <c r="K35" s="64">
        <f t="shared" si="1"/>
        <v>0.70588235294117652</v>
      </c>
    </row>
    <row r="36" spans="1:11" ht="13" customHeight="1" x14ac:dyDescent="0.35">
      <c r="A36" s="32" t="s">
        <v>350</v>
      </c>
      <c r="B36" s="36">
        <v>4</v>
      </c>
      <c r="C36" s="36">
        <v>0</v>
      </c>
      <c r="D36" s="36">
        <v>10</v>
      </c>
      <c r="E36" s="36">
        <v>7</v>
      </c>
      <c r="G36" s="32" t="s">
        <v>350</v>
      </c>
      <c r="H36" s="64">
        <v>1</v>
      </c>
      <c r="I36" s="64">
        <v>0</v>
      </c>
      <c r="J36" s="64">
        <f t="shared" si="0"/>
        <v>0.58823529411764708</v>
      </c>
      <c r="K36" s="64">
        <f t="shared" si="1"/>
        <v>0.41176470588235292</v>
      </c>
    </row>
    <row r="37" spans="1:11" ht="13" customHeight="1" x14ac:dyDescent="0.35">
      <c r="A37" s="32" t="s">
        <v>351</v>
      </c>
      <c r="B37" s="36">
        <v>22</v>
      </c>
      <c r="C37" s="36">
        <v>25</v>
      </c>
      <c r="D37" s="36">
        <v>20</v>
      </c>
      <c r="E37" s="36">
        <v>17</v>
      </c>
      <c r="G37" s="32" t="s">
        <v>351</v>
      </c>
      <c r="H37" s="64">
        <v>0.46808510638297873</v>
      </c>
      <c r="I37" s="64">
        <v>0.53191489361702127</v>
      </c>
      <c r="J37" s="64">
        <f t="shared" si="0"/>
        <v>0.54054054054054057</v>
      </c>
      <c r="K37" s="64">
        <f t="shared" si="1"/>
        <v>0.45945945945945948</v>
      </c>
    </row>
    <row r="38" spans="1:11" ht="13" customHeight="1" x14ac:dyDescent="0.35">
      <c r="A38" s="32" t="s">
        <v>352</v>
      </c>
      <c r="B38" s="36">
        <v>14</v>
      </c>
      <c r="C38" s="36">
        <v>7</v>
      </c>
      <c r="D38" s="36">
        <v>8</v>
      </c>
      <c r="E38" s="36">
        <v>6</v>
      </c>
      <c r="G38" s="32" t="s">
        <v>352</v>
      </c>
      <c r="H38" s="64">
        <v>0.66666666666666663</v>
      </c>
      <c r="I38" s="64">
        <v>0.33333333333333331</v>
      </c>
      <c r="J38" s="64">
        <f t="shared" si="0"/>
        <v>0.5714285714285714</v>
      </c>
      <c r="K38" s="64">
        <f t="shared" si="1"/>
        <v>0.42857142857142855</v>
      </c>
    </row>
    <row r="39" spans="1:11" ht="13" customHeight="1" x14ac:dyDescent="0.35">
      <c r="A39" s="34" t="s">
        <v>73</v>
      </c>
      <c r="B39" s="30">
        <v>589</v>
      </c>
      <c r="C39" s="30">
        <v>754</v>
      </c>
      <c r="D39" s="30">
        <v>268</v>
      </c>
      <c r="E39" s="30">
        <v>294</v>
      </c>
      <c r="G39" s="34" t="s">
        <v>73</v>
      </c>
      <c r="H39" s="244">
        <v>0.439</v>
      </c>
      <c r="I39" s="244">
        <v>0.56100000000000005</v>
      </c>
      <c r="J39" s="244">
        <v>0.47699999999999998</v>
      </c>
      <c r="K39" s="244">
        <v>0.52300000000000002</v>
      </c>
    </row>
    <row r="42" spans="1:11" x14ac:dyDescent="0.35">
      <c r="A42" s="107" t="s">
        <v>69</v>
      </c>
    </row>
  </sheetData>
  <mergeCells count="6">
    <mergeCell ref="G24:G25"/>
    <mergeCell ref="H24:I24"/>
    <mergeCell ref="J24:K24"/>
    <mergeCell ref="A24:A25"/>
    <mergeCell ref="B24:C24"/>
    <mergeCell ref="D24:E24"/>
  </mergeCells>
  <hyperlinks>
    <hyperlink ref="A42" location="Indice!A1" display="Indice" xr:uid="{D685B49B-2C63-4F1F-93DB-7072795CD74F}"/>
  </hyperlinks>
  <pageMargins left="0.7" right="0.7" top="0.75" bottom="0.75" header="0.3" footer="0.3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1358D-5526-4B11-8F45-A6F71E382FF3}">
  <dimension ref="A1:C14"/>
  <sheetViews>
    <sheetView workbookViewId="0">
      <selection activeCell="F27" sqref="F27"/>
    </sheetView>
  </sheetViews>
  <sheetFormatPr defaultColWidth="8.90625" defaultRowHeight="14.5" x14ac:dyDescent="0.35"/>
  <cols>
    <col min="1" max="1" width="18.08984375" style="108" customWidth="1"/>
    <col min="2" max="3" width="38.6328125" style="108" customWidth="1"/>
    <col min="4" max="16384" width="8.90625" style="108"/>
  </cols>
  <sheetData>
    <row r="1" spans="1:3" s="22" customFormat="1" ht="13" x14ac:dyDescent="0.3">
      <c r="A1" s="22" t="s">
        <v>52</v>
      </c>
    </row>
    <row r="3" spans="1:3" ht="24" x14ac:dyDescent="0.35">
      <c r="A3" s="38" t="s">
        <v>354</v>
      </c>
      <c r="B3" s="41" t="s">
        <v>355</v>
      </c>
      <c r="C3" s="41" t="s">
        <v>356</v>
      </c>
    </row>
    <row r="4" spans="1:3" ht="13" customHeight="1" x14ac:dyDescent="0.35">
      <c r="A4" s="24" t="s">
        <v>357</v>
      </c>
      <c r="B4" s="9">
        <v>0.56999999999999995</v>
      </c>
      <c r="C4" s="9">
        <v>0.48299999999999998</v>
      </c>
    </row>
    <row r="5" spans="1:3" ht="13" customHeight="1" x14ac:dyDescent="0.35">
      <c r="A5" s="24" t="s">
        <v>358</v>
      </c>
      <c r="B5" s="9">
        <v>0.50600000000000001</v>
      </c>
      <c r="C5" s="9">
        <v>0.47899999999999998</v>
      </c>
    </row>
    <row r="6" spans="1:3" ht="13" customHeight="1" x14ac:dyDescent="0.35">
      <c r="A6" s="24" t="s">
        <v>359</v>
      </c>
      <c r="B6" s="9">
        <v>0.57199999999999995</v>
      </c>
      <c r="C6" s="9">
        <v>0.501</v>
      </c>
    </row>
    <row r="7" spans="1:3" ht="13" customHeight="1" x14ac:dyDescent="0.35">
      <c r="A7" s="24" t="s">
        <v>360</v>
      </c>
      <c r="B7" s="9">
        <v>0.56999999999999995</v>
      </c>
      <c r="C7" s="9">
        <v>0.46899999999999997</v>
      </c>
    </row>
    <row r="8" spans="1:3" ht="13" customHeight="1" x14ac:dyDescent="0.35">
      <c r="A8" s="24" t="s">
        <v>361</v>
      </c>
      <c r="B8" s="9">
        <v>0.53800000000000003</v>
      </c>
      <c r="C8" s="9">
        <v>0.52800000000000002</v>
      </c>
    </row>
    <row r="9" spans="1:3" ht="13" customHeight="1" x14ac:dyDescent="0.35">
      <c r="A9" s="24" t="s">
        <v>362</v>
      </c>
      <c r="B9" s="9">
        <v>0.55500000000000005</v>
      </c>
      <c r="C9" s="9">
        <v>0.49399999999999999</v>
      </c>
    </row>
    <row r="11" spans="1:3" x14ac:dyDescent="0.35">
      <c r="A11" s="12" t="s">
        <v>363</v>
      </c>
    </row>
    <row r="14" spans="1:3" x14ac:dyDescent="0.35">
      <c r="A14" s="107" t="s">
        <v>69</v>
      </c>
    </row>
  </sheetData>
  <hyperlinks>
    <hyperlink ref="A14" location="Indice!A1" display="Indice" xr:uid="{CB0FEBDA-210E-4E2C-94E1-B6AC94A69441}"/>
  </hyperlink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09E39-D3B4-4955-9B0D-686F68DAA26B}">
  <dimension ref="A1:G12"/>
  <sheetViews>
    <sheetView workbookViewId="0">
      <selection activeCell="F27" sqref="F27"/>
    </sheetView>
  </sheetViews>
  <sheetFormatPr defaultColWidth="8.90625" defaultRowHeight="14.5" x14ac:dyDescent="0.35"/>
  <cols>
    <col min="1" max="1" width="30.08984375" style="108" customWidth="1"/>
    <col min="2" max="16384" width="8.90625" style="108"/>
  </cols>
  <sheetData>
    <row r="1" spans="1:7" s="22" customFormat="1" ht="13" x14ac:dyDescent="0.3">
      <c r="A1" s="22" t="s">
        <v>53</v>
      </c>
    </row>
    <row r="3" spans="1:7" x14ac:dyDescent="0.35">
      <c r="A3" s="41" t="s">
        <v>364</v>
      </c>
      <c r="B3" s="41" t="s">
        <v>365</v>
      </c>
      <c r="C3" s="41" t="s">
        <v>366</v>
      </c>
      <c r="D3" s="41" t="s">
        <v>367</v>
      </c>
      <c r="E3" s="41" t="s">
        <v>368</v>
      </c>
      <c r="F3" s="41" t="s">
        <v>369</v>
      </c>
      <c r="G3" s="41" t="s">
        <v>370</v>
      </c>
    </row>
    <row r="4" spans="1:7" x14ac:dyDescent="0.35">
      <c r="A4" s="49" t="s">
        <v>371</v>
      </c>
      <c r="B4" s="52">
        <v>0.41499999999999998</v>
      </c>
      <c r="C4" s="52">
        <v>0.49</v>
      </c>
      <c r="D4" s="52">
        <v>0.38700000000000001</v>
      </c>
      <c r="E4" s="52">
        <v>0.375</v>
      </c>
      <c r="F4" s="52">
        <v>0.69</v>
      </c>
      <c r="G4" s="52">
        <v>0.48199999999999998</v>
      </c>
    </row>
    <row r="5" spans="1:7" x14ac:dyDescent="0.35">
      <c r="A5" s="49" t="s">
        <v>372</v>
      </c>
      <c r="B5" s="52">
        <v>0.32300000000000001</v>
      </c>
      <c r="C5" s="52">
        <v>0.29599999999999999</v>
      </c>
      <c r="D5" s="52">
        <v>0.27400000000000002</v>
      </c>
      <c r="E5" s="52">
        <v>0.22900000000000001</v>
      </c>
      <c r="F5" s="52">
        <v>0.64900000000000002</v>
      </c>
      <c r="G5" s="52">
        <v>0.36699999999999999</v>
      </c>
    </row>
    <row r="6" spans="1:7" x14ac:dyDescent="0.35">
      <c r="A6" s="49" t="s">
        <v>373</v>
      </c>
      <c r="B6" s="50" t="s">
        <v>374</v>
      </c>
      <c r="C6" s="50" t="s">
        <v>375</v>
      </c>
      <c r="D6" s="50" t="s">
        <v>376</v>
      </c>
      <c r="E6" s="50" t="s">
        <v>377</v>
      </c>
      <c r="F6" s="50" t="s">
        <v>378</v>
      </c>
      <c r="G6" s="50" t="s">
        <v>379</v>
      </c>
    </row>
    <row r="7" spans="1:7" x14ac:dyDescent="0.35">
      <c r="A7" s="49" t="s">
        <v>380</v>
      </c>
      <c r="B7" s="50" t="s">
        <v>381</v>
      </c>
      <c r="C7" s="50" t="s">
        <v>375</v>
      </c>
      <c r="D7" s="50" t="s">
        <v>382</v>
      </c>
      <c r="E7" s="50" t="s">
        <v>383</v>
      </c>
      <c r="F7" s="50" t="s">
        <v>384</v>
      </c>
      <c r="G7" s="50" t="s">
        <v>385</v>
      </c>
    </row>
    <row r="9" spans="1:7" x14ac:dyDescent="0.35">
      <c r="A9" s="4" t="s">
        <v>386</v>
      </c>
    </row>
    <row r="12" spans="1:7" x14ac:dyDescent="0.35">
      <c r="A12" s="107" t="s">
        <v>69</v>
      </c>
    </row>
  </sheetData>
  <hyperlinks>
    <hyperlink ref="A12" location="Indice!A1" display="Indice" xr:uid="{21555FDF-560C-4DD0-AF9D-14A65A42C1DD}"/>
  </hyperlink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99BCD-4198-4F6D-99F3-85C0F068FCEC}">
  <dimension ref="A1:F14"/>
  <sheetViews>
    <sheetView workbookViewId="0">
      <selection activeCell="F27" sqref="F27"/>
    </sheetView>
  </sheetViews>
  <sheetFormatPr defaultColWidth="8.90625" defaultRowHeight="14.5" x14ac:dyDescent="0.35"/>
  <cols>
    <col min="1" max="6" width="16.08984375" style="108" customWidth="1"/>
    <col min="7" max="16384" width="8.90625" style="108"/>
  </cols>
  <sheetData>
    <row r="1" spans="1:6" s="22" customFormat="1" ht="13" x14ac:dyDescent="0.3">
      <c r="A1" s="22" t="s">
        <v>54</v>
      </c>
    </row>
    <row r="3" spans="1:6" s="17" customFormat="1" ht="12" x14ac:dyDescent="0.3">
      <c r="A3" s="41" t="s">
        <v>354</v>
      </c>
      <c r="B3" s="41" t="s">
        <v>78</v>
      </c>
      <c r="C3" s="41" t="s">
        <v>387</v>
      </c>
      <c r="D3" s="41" t="s">
        <v>388</v>
      </c>
      <c r="E3" s="41" t="s">
        <v>85</v>
      </c>
      <c r="F3" s="41" t="s">
        <v>389</v>
      </c>
    </row>
    <row r="4" spans="1:6" s="17" customFormat="1" ht="13" customHeight="1" x14ac:dyDescent="0.3">
      <c r="A4" s="49" t="s">
        <v>357</v>
      </c>
      <c r="B4" s="51">
        <v>0.58599999999999997</v>
      </c>
      <c r="C4" s="51">
        <v>0.76700000000000002</v>
      </c>
      <c r="D4" s="51">
        <v>0.55900000000000005</v>
      </c>
      <c r="E4" s="51">
        <v>0.40300000000000002</v>
      </c>
      <c r="F4" s="51">
        <v>0.64700000000000002</v>
      </c>
    </row>
    <row r="5" spans="1:6" s="17" customFormat="1" ht="13" customHeight="1" x14ac:dyDescent="0.3">
      <c r="A5" s="49" t="s">
        <v>358</v>
      </c>
      <c r="B5" s="51">
        <v>0.51500000000000001</v>
      </c>
      <c r="C5" s="51">
        <v>0.76</v>
      </c>
      <c r="D5" s="51">
        <v>0.56699999999999995</v>
      </c>
      <c r="E5" s="51">
        <v>0.27800000000000002</v>
      </c>
      <c r="F5" s="51">
        <v>0.69199999999999995</v>
      </c>
    </row>
    <row r="6" spans="1:6" s="17" customFormat="1" ht="13" customHeight="1" x14ac:dyDescent="0.3">
      <c r="A6" s="49" t="s">
        <v>359</v>
      </c>
      <c r="B6" s="51">
        <v>0.60699999999999998</v>
      </c>
      <c r="C6" s="51">
        <v>0.69899999999999995</v>
      </c>
      <c r="D6" s="51">
        <v>0.58799999999999997</v>
      </c>
      <c r="E6" s="51">
        <v>0.35899999999999999</v>
      </c>
      <c r="F6" s="51">
        <v>0.73099999999999998</v>
      </c>
    </row>
    <row r="7" spans="1:6" s="17" customFormat="1" ht="13" customHeight="1" x14ac:dyDescent="0.3">
      <c r="A7" s="49" t="s">
        <v>360</v>
      </c>
      <c r="B7" s="51">
        <v>0.59099999999999997</v>
      </c>
      <c r="C7" s="51">
        <v>0.71199999999999997</v>
      </c>
      <c r="D7" s="51">
        <v>0.61199999999999999</v>
      </c>
      <c r="E7" s="51">
        <v>0.378</v>
      </c>
      <c r="F7" s="51">
        <v>0.72099999999999997</v>
      </c>
    </row>
    <row r="8" spans="1:6" s="17" customFormat="1" ht="13" customHeight="1" x14ac:dyDescent="0.3">
      <c r="A8" s="49" t="s">
        <v>361</v>
      </c>
      <c r="B8" s="51">
        <v>0.57399999999999995</v>
      </c>
      <c r="C8" s="51">
        <v>0.69899999999999995</v>
      </c>
      <c r="D8" s="51">
        <v>0.56599999999999995</v>
      </c>
      <c r="E8" s="51">
        <v>0.34399999999999997</v>
      </c>
      <c r="F8" s="51">
        <v>0.76600000000000001</v>
      </c>
    </row>
    <row r="9" spans="1:6" s="17" customFormat="1" ht="13" customHeight="1" x14ac:dyDescent="0.3">
      <c r="A9" s="49" t="s">
        <v>362</v>
      </c>
      <c r="B9" s="51">
        <v>0.58899999999999997</v>
      </c>
      <c r="C9" s="51">
        <v>0.74299999999999999</v>
      </c>
      <c r="D9" s="51">
        <v>0.59899999999999998</v>
      </c>
      <c r="E9" s="51">
        <v>0.35399999999999998</v>
      </c>
      <c r="F9" s="51">
        <v>0.73199999999999998</v>
      </c>
    </row>
    <row r="11" spans="1:6" x14ac:dyDescent="0.35">
      <c r="A11" s="12" t="s">
        <v>363</v>
      </c>
    </row>
    <row r="14" spans="1:6" x14ac:dyDescent="0.35">
      <c r="A14" s="107" t="s">
        <v>69</v>
      </c>
    </row>
  </sheetData>
  <hyperlinks>
    <hyperlink ref="A14" location="Indice!A1" display="Indice" xr:uid="{02CDDF88-A8BE-4AD7-8C91-BD44F8918A20}"/>
  </hyperlink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B968F-2F8D-4FC7-B13B-3482145ED9A9}">
  <dimension ref="A1:C34"/>
  <sheetViews>
    <sheetView workbookViewId="0">
      <selection activeCell="F27" sqref="F27"/>
    </sheetView>
  </sheetViews>
  <sheetFormatPr defaultColWidth="8.90625" defaultRowHeight="14.5" x14ac:dyDescent="0.35"/>
  <cols>
    <col min="1" max="3" width="14" style="108" customWidth="1"/>
    <col min="4" max="16384" width="8.90625" style="108"/>
  </cols>
  <sheetData>
    <row r="1" spans="1:1" s="22" customFormat="1" ht="13" x14ac:dyDescent="0.3">
      <c r="A1" s="22" t="s">
        <v>55</v>
      </c>
    </row>
    <row r="20" spans="1:3" ht="15.65" customHeight="1" x14ac:dyDescent="0.35">
      <c r="A20" s="12" t="s">
        <v>390</v>
      </c>
    </row>
    <row r="21" spans="1:3" ht="15.65" customHeight="1" x14ac:dyDescent="0.35">
      <c r="A21" s="12"/>
    </row>
    <row r="23" spans="1:3" ht="13" customHeight="1" x14ac:dyDescent="0.35">
      <c r="A23" s="14" t="s">
        <v>391</v>
      </c>
      <c r="B23" s="14" t="s">
        <v>392</v>
      </c>
      <c r="C23" s="15" t="s">
        <v>393</v>
      </c>
    </row>
    <row r="24" spans="1:3" ht="13" customHeight="1" x14ac:dyDescent="0.35">
      <c r="A24" s="16" t="s">
        <v>365</v>
      </c>
      <c r="B24" s="71">
        <v>0.38496246337890594</v>
      </c>
      <c r="C24" s="71">
        <v>0.250058250427246</v>
      </c>
    </row>
    <row r="25" spans="1:3" ht="13" customHeight="1" x14ac:dyDescent="0.35">
      <c r="A25" s="16" t="s">
        <v>394</v>
      </c>
      <c r="B25" s="71">
        <v>0.42309936523437502</v>
      </c>
      <c r="C25" s="71">
        <v>0.37025863647460899</v>
      </c>
    </row>
    <row r="26" spans="1:3" ht="13" customHeight="1" x14ac:dyDescent="0.35">
      <c r="A26" s="16" t="s">
        <v>395</v>
      </c>
      <c r="B26" s="71">
        <v>0.58621616363525297</v>
      </c>
      <c r="C26" s="71">
        <v>0.47451282501220704</v>
      </c>
    </row>
    <row r="27" spans="1:3" ht="13" customHeight="1" x14ac:dyDescent="0.35">
      <c r="A27" s="16" t="s">
        <v>396</v>
      </c>
      <c r="B27" s="71">
        <v>0.56502300262451099</v>
      </c>
      <c r="C27" s="71">
        <v>0.50099250793457006</v>
      </c>
    </row>
    <row r="28" spans="1:3" ht="13" customHeight="1" x14ac:dyDescent="0.35">
      <c r="A28" s="16" t="s">
        <v>397</v>
      </c>
      <c r="B28" s="71">
        <v>0.60379657745361304</v>
      </c>
      <c r="C28" s="71">
        <v>0.51001106262207008</v>
      </c>
    </row>
    <row r="29" spans="1:3" ht="13" customHeight="1" x14ac:dyDescent="0.35">
      <c r="A29" s="16" t="s">
        <v>369</v>
      </c>
      <c r="B29" s="71">
        <v>0.63539707183837801</v>
      </c>
      <c r="C29" s="71">
        <v>0.56983509063720705</v>
      </c>
    </row>
    <row r="30" spans="1:3" ht="13" customHeight="1" x14ac:dyDescent="0.35">
      <c r="A30" s="16" t="s">
        <v>398</v>
      </c>
      <c r="B30" s="71">
        <v>0.498</v>
      </c>
      <c r="C30" s="71">
        <v>0.38600000000000001</v>
      </c>
    </row>
    <row r="31" spans="1:3" ht="13" customHeight="1" x14ac:dyDescent="0.35">
      <c r="A31" s="16" t="s">
        <v>370</v>
      </c>
      <c r="B31" s="71">
        <v>0.52866216659545873</v>
      </c>
      <c r="C31" s="71">
        <v>0.38309544219970654</v>
      </c>
    </row>
    <row r="34" spans="1:1" x14ac:dyDescent="0.35">
      <c r="A34" s="107" t="s">
        <v>69</v>
      </c>
    </row>
  </sheetData>
  <hyperlinks>
    <hyperlink ref="A34" location="Indice!A1" display="Indice" xr:uid="{82FC0DEF-9E01-407B-9604-597F38EEECE2}"/>
  </hyperlinks>
  <pageMargins left="0.7" right="0.7" top="0.75" bottom="0.75" header="0.3" footer="0.3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4A52B-ABD4-4473-B8CF-6655B8496BB8}">
  <dimension ref="A1:C33"/>
  <sheetViews>
    <sheetView workbookViewId="0">
      <selection activeCell="F27" sqref="F27"/>
    </sheetView>
  </sheetViews>
  <sheetFormatPr defaultColWidth="8.90625" defaultRowHeight="14.5" x14ac:dyDescent="0.35"/>
  <cols>
    <col min="1" max="1" width="14.1796875" style="108" customWidth="1"/>
    <col min="2" max="3" width="15.90625" style="108" customWidth="1"/>
    <col min="4" max="16384" width="8.90625" style="108"/>
  </cols>
  <sheetData>
    <row r="1" spans="1:1" s="22" customFormat="1" ht="13" x14ac:dyDescent="0.3">
      <c r="A1" s="22" t="s">
        <v>56</v>
      </c>
    </row>
    <row r="19" spans="1:3" x14ac:dyDescent="0.35">
      <c r="A19" s="12" t="s">
        <v>390</v>
      </c>
    </row>
    <row r="20" spans="1:3" x14ac:dyDescent="0.35">
      <c r="A20" s="12"/>
    </row>
    <row r="22" spans="1:3" x14ac:dyDescent="0.35">
      <c r="A22" s="14" t="s">
        <v>391</v>
      </c>
      <c r="B22" s="14" t="s">
        <v>392</v>
      </c>
      <c r="C22" s="15" t="s">
        <v>393</v>
      </c>
    </row>
    <row r="23" spans="1:3" ht="13" customHeight="1" x14ac:dyDescent="0.35">
      <c r="A23" s="16" t="s">
        <v>365</v>
      </c>
      <c r="B23" s="71">
        <v>0.74056807390140722</v>
      </c>
      <c r="C23" s="71">
        <v>0.75167276858982446</v>
      </c>
    </row>
    <row r="24" spans="1:3" ht="13" customHeight="1" x14ac:dyDescent="0.35">
      <c r="A24" s="16" t="s">
        <v>394</v>
      </c>
      <c r="B24" s="71">
        <v>0.85295664228691648</v>
      </c>
      <c r="C24" s="71">
        <v>0.91430605706148615</v>
      </c>
    </row>
    <row r="25" spans="1:3" ht="13" customHeight="1" x14ac:dyDescent="0.35">
      <c r="A25" s="16" t="s">
        <v>395</v>
      </c>
      <c r="B25" s="71">
        <v>0.8073376994976792</v>
      </c>
      <c r="C25" s="71">
        <v>0.83168997936253153</v>
      </c>
    </row>
    <row r="26" spans="1:3" ht="13" customHeight="1" x14ac:dyDescent="0.35">
      <c r="A26" s="16" t="s">
        <v>396</v>
      </c>
      <c r="B26" s="71">
        <v>0.86180881405833099</v>
      </c>
      <c r="C26" s="71">
        <v>0.89466074010603547</v>
      </c>
    </row>
    <row r="27" spans="1:3" ht="13" customHeight="1" x14ac:dyDescent="0.35">
      <c r="A27" s="16" t="s">
        <v>397</v>
      </c>
      <c r="B27" s="71">
        <v>0.90741274877415645</v>
      </c>
      <c r="C27" s="71">
        <v>0.93753131785535315</v>
      </c>
    </row>
    <row r="28" spans="1:3" ht="13" customHeight="1" x14ac:dyDescent="0.35">
      <c r="A28" s="16" t="s">
        <v>369</v>
      </c>
      <c r="B28" s="71">
        <v>0.87853828430175696</v>
      </c>
      <c r="C28" s="71">
        <v>0.92681053161621096</v>
      </c>
    </row>
    <row r="29" spans="1:3" ht="13" customHeight="1" x14ac:dyDescent="0.35">
      <c r="A29" s="16" t="s">
        <v>398</v>
      </c>
      <c r="B29" s="71">
        <v>0.8457768877370716</v>
      </c>
      <c r="C29" s="71">
        <v>0.88782623107445446</v>
      </c>
    </row>
    <row r="30" spans="1:3" ht="13" customHeight="1" x14ac:dyDescent="0.35">
      <c r="A30" s="16" t="s">
        <v>370</v>
      </c>
      <c r="B30" s="71">
        <v>0.83690984210893615</v>
      </c>
      <c r="C30" s="71">
        <v>0.90021357689508019</v>
      </c>
    </row>
    <row r="33" spans="1:1" x14ac:dyDescent="0.35">
      <c r="A33" s="107" t="s">
        <v>69</v>
      </c>
    </row>
  </sheetData>
  <hyperlinks>
    <hyperlink ref="A33" location="Indice!A1" display="Indice" xr:uid="{73684A5D-B68F-4591-AF72-AB2C7D6A07BA}"/>
  </hyperlinks>
  <pageMargins left="0.7" right="0.7" top="0.75" bottom="0.75" header="0.3" footer="0.3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03F27-1FBA-4B5D-85C3-8DA3E336212B}">
  <dimension ref="A1:G15"/>
  <sheetViews>
    <sheetView workbookViewId="0">
      <selection activeCell="F27" sqref="F27"/>
    </sheetView>
  </sheetViews>
  <sheetFormatPr defaultColWidth="8.90625" defaultRowHeight="14.5" x14ac:dyDescent="0.35"/>
  <cols>
    <col min="1" max="16384" width="8.90625" style="108"/>
  </cols>
  <sheetData>
    <row r="1" spans="1:7" s="22" customFormat="1" ht="13" x14ac:dyDescent="0.3">
      <c r="A1" s="22" t="s">
        <v>57</v>
      </c>
    </row>
    <row r="3" spans="1:7" x14ac:dyDescent="0.35">
      <c r="A3" s="296" t="s">
        <v>391</v>
      </c>
      <c r="B3" s="297" t="s">
        <v>399</v>
      </c>
      <c r="C3" s="297"/>
      <c r="D3" s="297"/>
      <c r="E3" s="297" t="s">
        <v>400</v>
      </c>
      <c r="F3" s="297"/>
      <c r="G3" s="297"/>
    </row>
    <row r="4" spans="1:7" ht="24" x14ac:dyDescent="0.35">
      <c r="A4" s="296"/>
      <c r="B4" s="72" t="s">
        <v>115</v>
      </c>
      <c r="C4" s="72" t="s">
        <v>401</v>
      </c>
      <c r="D4" s="72" t="s">
        <v>402</v>
      </c>
      <c r="E4" s="72" t="s">
        <v>403</v>
      </c>
      <c r="F4" s="72" t="s">
        <v>404</v>
      </c>
      <c r="G4" s="72" t="s">
        <v>405</v>
      </c>
    </row>
    <row r="5" spans="1:7" ht="13" customHeight="1" x14ac:dyDescent="0.35">
      <c r="A5" s="24" t="s">
        <v>365</v>
      </c>
      <c r="B5" s="25">
        <v>111316</v>
      </c>
      <c r="C5" s="9">
        <v>0.60599999999999998</v>
      </c>
      <c r="D5" s="9">
        <v>0.39400000000000002</v>
      </c>
      <c r="E5" s="9">
        <v>0.249</v>
      </c>
      <c r="F5" s="9">
        <v>0.23400000000000001</v>
      </c>
      <c r="G5" s="9">
        <v>0.27200000000000002</v>
      </c>
    </row>
    <row r="6" spans="1:7" ht="13" customHeight="1" x14ac:dyDescent="0.35">
      <c r="A6" s="24" t="s">
        <v>394</v>
      </c>
      <c r="B6" s="25">
        <v>480505</v>
      </c>
      <c r="C6" s="9">
        <v>0.58199999999999996</v>
      </c>
      <c r="D6" s="9">
        <v>0.41799999999999998</v>
      </c>
      <c r="E6" s="9">
        <v>0.19</v>
      </c>
      <c r="F6" s="9">
        <v>0.186</v>
      </c>
      <c r="G6" s="9">
        <v>0.19500000000000001</v>
      </c>
    </row>
    <row r="7" spans="1:7" ht="13" customHeight="1" x14ac:dyDescent="0.35">
      <c r="A7" s="24" t="s">
        <v>395</v>
      </c>
      <c r="B7" s="25">
        <v>147417</v>
      </c>
      <c r="C7" s="9">
        <v>0.55700000000000005</v>
      </c>
      <c r="D7" s="9">
        <v>0.443</v>
      </c>
      <c r="E7" s="9">
        <v>0.29599999999999999</v>
      </c>
      <c r="F7" s="9">
        <v>0.27600000000000002</v>
      </c>
      <c r="G7" s="9">
        <v>0.32300000000000001</v>
      </c>
    </row>
    <row r="8" spans="1:7" ht="13" customHeight="1" x14ac:dyDescent="0.35">
      <c r="A8" s="24" t="s">
        <v>396</v>
      </c>
      <c r="B8" s="25">
        <v>113288</v>
      </c>
      <c r="C8" s="9">
        <v>0.57999999999999996</v>
      </c>
      <c r="D8" s="9">
        <v>0.42</v>
      </c>
      <c r="E8" s="9">
        <v>0.27600000000000002</v>
      </c>
      <c r="F8" s="9">
        <v>0.26800000000000002</v>
      </c>
      <c r="G8" s="9">
        <v>0.28799999999999998</v>
      </c>
    </row>
    <row r="9" spans="1:7" ht="13" customHeight="1" x14ac:dyDescent="0.35">
      <c r="A9" s="24" t="s">
        <v>406</v>
      </c>
      <c r="B9" s="25">
        <v>79810</v>
      </c>
      <c r="C9" s="9">
        <v>0.50800000000000001</v>
      </c>
      <c r="D9" s="9">
        <v>0.49199999999999999</v>
      </c>
      <c r="E9" s="9">
        <v>0.22</v>
      </c>
      <c r="F9" s="9">
        <v>0.20899999999999999</v>
      </c>
      <c r="G9" s="9">
        <v>0.23100000000000001</v>
      </c>
    </row>
    <row r="10" spans="1:7" ht="13" customHeight="1" x14ac:dyDescent="0.35">
      <c r="A10" s="24" t="s">
        <v>362</v>
      </c>
      <c r="B10" s="25">
        <v>1434072</v>
      </c>
      <c r="C10" s="9">
        <v>0.55800000000000005</v>
      </c>
      <c r="D10" s="9">
        <v>0.442</v>
      </c>
      <c r="E10" s="9">
        <v>0.248</v>
      </c>
      <c r="F10" s="9">
        <v>0.23400000000000001</v>
      </c>
      <c r="G10" s="9">
        <v>0.26600000000000001</v>
      </c>
    </row>
    <row r="12" spans="1:7" x14ac:dyDescent="0.35">
      <c r="A12" s="12" t="s">
        <v>363</v>
      </c>
    </row>
    <row r="15" spans="1:7" x14ac:dyDescent="0.35">
      <c r="A15" s="107" t="s">
        <v>69</v>
      </c>
    </row>
  </sheetData>
  <mergeCells count="3">
    <mergeCell ref="A3:A4"/>
    <mergeCell ref="B3:D3"/>
    <mergeCell ref="E3:G3"/>
  </mergeCells>
  <hyperlinks>
    <hyperlink ref="A15" location="Indice!A1" display="Indice" xr:uid="{F6E7E006-501D-40CD-8B60-643FEFCC4F2B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F59BD-630C-4AE7-B23B-5E54FFD96055}">
  <dimension ref="A1:G21"/>
  <sheetViews>
    <sheetView workbookViewId="0">
      <selection activeCell="F27" sqref="F27"/>
    </sheetView>
  </sheetViews>
  <sheetFormatPr defaultColWidth="8.90625" defaultRowHeight="14.5" x14ac:dyDescent="0.35"/>
  <cols>
    <col min="1" max="1" width="13.08984375" style="108" customWidth="1"/>
    <col min="2" max="7" width="10.90625" style="108" customWidth="1"/>
    <col min="8" max="16384" width="8.90625" style="108"/>
  </cols>
  <sheetData>
    <row r="1" spans="1:7" s="22" customFormat="1" ht="13" x14ac:dyDescent="0.3">
      <c r="A1" s="22" t="s">
        <v>4</v>
      </c>
    </row>
    <row r="3" spans="1:7" ht="13" customHeight="1" x14ac:dyDescent="0.35">
      <c r="A3" s="246" t="s">
        <v>67</v>
      </c>
      <c r="B3" s="246" t="s">
        <v>60</v>
      </c>
      <c r="C3" s="246"/>
      <c r="D3" s="246"/>
      <c r="E3" s="246" t="s">
        <v>61</v>
      </c>
      <c r="F3" s="246"/>
      <c r="G3" s="246"/>
    </row>
    <row r="4" spans="1:7" ht="13" customHeight="1" x14ac:dyDescent="0.35">
      <c r="A4" s="246"/>
      <c r="B4" s="23" t="s">
        <v>62</v>
      </c>
      <c r="C4" s="23" t="s">
        <v>63</v>
      </c>
      <c r="D4" s="23" t="s">
        <v>64</v>
      </c>
      <c r="E4" s="23" t="s">
        <v>62</v>
      </c>
      <c r="F4" s="23" t="s">
        <v>63</v>
      </c>
      <c r="G4" s="23" t="s">
        <v>64</v>
      </c>
    </row>
    <row r="5" spans="1:7" ht="13" customHeight="1" x14ac:dyDescent="0.35">
      <c r="A5" s="24" t="s">
        <v>79</v>
      </c>
      <c r="B5" s="25">
        <v>851254</v>
      </c>
      <c r="C5" s="25">
        <v>674187</v>
      </c>
      <c r="D5" s="25">
        <v>1525441</v>
      </c>
      <c r="E5" s="25">
        <v>918679</v>
      </c>
      <c r="F5" s="25">
        <v>693173</v>
      </c>
      <c r="G5" s="25">
        <v>1611852</v>
      </c>
    </row>
    <row r="6" spans="1:7" ht="13" customHeight="1" x14ac:dyDescent="0.35">
      <c r="A6" s="24" t="s">
        <v>80</v>
      </c>
      <c r="B6" s="25">
        <v>67253</v>
      </c>
      <c r="C6" s="25">
        <v>41984</v>
      </c>
      <c r="D6" s="25">
        <v>109237</v>
      </c>
      <c r="E6" s="25">
        <v>83584</v>
      </c>
      <c r="F6" s="25">
        <v>46815</v>
      </c>
      <c r="G6" s="25">
        <v>130399</v>
      </c>
    </row>
    <row r="7" spans="1:7" ht="13" customHeight="1" x14ac:dyDescent="0.35">
      <c r="A7" s="24" t="s">
        <v>81</v>
      </c>
      <c r="B7" s="25">
        <v>51552</v>
      </c>
      <c r="C7" s="25">
        <v>67494</v>
      </c>
      <c r="D7" s="25">
        <v>119046</v>
      </c>
      <c r="E7" s="25">
        <v>162671</v>
      </c>
      <c r="F7" s="25">
        <v>145190</v>
      </c>
      <c r="G7" s="25">
        <v>307861</v>
      </c>
    </row>
    <row r="8" spans="1:7" ht="13" customHeight="1" x14ac:dyDescent="0.35">
      <c r="A8" s="26" t="s">
        <v>73</v>
      </c>
      <c r="B8" s="27">
        <v>970059</v>
      </c>
      <c r="C8" s="27">
        <v>783665</v>
      </c>
      <c r="D8" s="27">
        <v>1753724</v>
      </c>
      <c r="E8" s="27">
        <v>1164934</v>
      </c>
      <c r="F8" s="27">
        <v>885178</v>
      </c>
      <c r="G8" s="27">
        <v>2050112</v>
      </c>
    </row>
    <row r="9" spans="1:7" ht="13" customHeight="1" x14ac:dyDescent="0.35">
      <c r="A9" s="24" t="s">
        <v>79</v>
      </c>
      <c r="B9" s="95">
        <v>0.55800000000000005</v>
      </c>
      <c r="C9" s="96">
        <v>0.442</v>
      </c>
      <c r="D9" s="9">
        <v>1</v>
      </c>
      <c r="E9" s="97">
        <v>0.56999999999999995</v>
      </c>
      <c r="F9" s="98">
        <v>0.43</v>
      </c>
      <c r="G9" s="9">
        <v>1</v>
      </c>
    </row>
    <row r="10" spans="1:7" ht="13" customHeight="1" x14ac:dyDescent="0.35">
      <c r="A10" s="24" t="s">
        <v>80</v>
      </c>
      <c r="B10" s="76">
        <v>0.61599999999999999</v>
      </c>
      <c r="C10" s="77">
        <v>0.38400000000000001</v>
      </c>
      <c r="D10" s="9">
        <v>1</v>
      </c>
      <c r="E10" s="76">
        <v>0.64100000000000001</v>
      </c>
      <c r="F10" s="77">
        <v>0.35899999999999999</v>
      </c>
      <c r="G10" s="9">
        <v>1</v>
      </c>
    </row>
    <row r="11" spans="1:7" ht="13" customHeight="1" x14ac:dyDescent="0.35">
      <c r="A11" s="24" t="s">
        <v>81</v>
      </c>
      <c r="B11" s="99">
        <v>0.433</v>
      </c>
      <c r="C11" s="100">
        <v>0.56699999999999995</v>
      </c>
      <c r="D11" s="9">
        <v>1</v>
      </c>
      <c r="E11" s="74">
        <v>0.52800000000000002</v>
      </c>
      <c r="F11" s="75">
        <v>0.47199999999999998</v>
      </c>
      <c r="G11" s="9">
        <v>1</v>
      </c>
    </row>
    <row r="12" spans="1:7" ht="13" customHeight="1" x14ac:dyDescent="0.35">
      <c r="A12" s="26" t="s">
        <v>78</v>
      </c>
      <c r="B12" s="61">
        <v>0.55300000000000005</v>
      </c>
      <c r="C12" s="61">
        <v>0.44700000000000001</v>
      </c>
      <c r="D12" s="61">
        <v>1</v>
      </c>
      <c r="E12" s="61">
        <v>0.56799999999999995</v>
      </c>
      <c r="F12" s="61">
        <v>0.432</v>
      </c>
      <c r="G12" s="61">
        <v>1</v>
      </c>
    </row>
    <row r="13" spans="1:7" ht="13" customHeight="1" x14ac:dyDescent="0.35">
      <c r="A13" s="24" t="s">
        <v>79</v>
      </c>
      <c r="B13" s="76">
        <v>0.878</v>
      </c>
      <c r="C13" s="101">
        <v>0.86</v>
      </c>
      <c r="D13" s="76">
        <v>0.87</v>
      </c>
      <c r="E13" s="76">
        <v>0.78900000000000003</v>
      </c>
      <c r="F13" s="102">
        <v>0.78300000000000003</v>
      </c>
      <c r="G13" s="76">
        <v>0.78600000000000003</v>
      </c>
    </row>
    <row r="14" spans="1:7" ht="13" customHeight="1" x14ac:dyDescent="0.35">
      <c r="A14" s="24" t="s">
        <v>80</v>
      </c>
      <c r="B14" s="103">
        <v>6.9000000000000006E-2</v>
      </c>
      <c r="C14" s="77">
        <v>5.3999999999999999E-2</v>
      </c>
      <c r="D14" s="77">
        <v>6.2E-2</v>
      </c>
      <c r="E14" s="103">
        <v>7.1999999999999995E-2</v>
      </c>
      <c r="F14" s="77">
        <v>5.2999999999999999E-2</v>
      </c>
      <c r="G14" s="77">
        <v>6.4000000000000001E-2</v>
      </c>
    </row>
    <row r="15" spans="1:7" ht="13" customHeight="1" x14ac:dyDescent="0.35">
      <c r="A15" s="24" t="s">
        <v>81</v>
      </c>
      <c r="B15" s="77">
        <v>5.2999999999999999E-2</v>
      </c>
      <c r="C15" s="104">
        <v>8.5999999999999993E-2</v>
      </c>
      <c r="D15" s="77">
        <v>6.8000000000000005E-2</v>
      </c>
      <c r="E15" s="91">
        <v>0.14000000000000001</v>
      </c>
      <c r="F15" s="105">
        <v>0.16400000000000001</v>
      </c>
      <c r="G15" s="106">
        <v>0.15</v>
      </c>
    </row>
    <row r="16" spans="1:7" ht="13" customHeight="1" x14ac:dyDescent="0.35">
      <c r="A16" s="26" t="s">
        <v>73</v>
      </c>
      <c r="B16" s="61">
        <v>1</v>
      </c>
      <c r="C16" s="61">
        <v>1</v>
      </c>
      <c r="D16" s="61">
        <v>1</v>
      </c>
      <c r="E16" s="61">
        <v>1</v>
      </c>
      <c r="F16" s="61">
        <v>1</v>
      </c>
      <c r="G16" s="61">
        <v>1</v>
      </c>
    </row>
    <row r="18" spans="1:1" x14ac:dyDescent="0.35">
      <c r="A18" s="4" t="s">
        <v>68</v>
      </c>
    </row>
    <row r="21" spans="1:1" x14ac:dyDescent="0.35">
      <c r="A21" s="107" t="s">
        <v>69</v>
      </c>
    </row>
  </sheetData>
  <mergeCells count="3">
    <mergeCell ref="A3:A4"/>
    <mergeCell ref="B3:D3"/>
    <mergeCell ref="E3:G3"/>
  </mergeCells>
  <hyperlinks>
    <hyperlink ref="A21" location="Indice!A1" display="Indice" xr:uid="{A5E7C440-3C98-42EA-A4A5-1FE963857ACA}"/>
  </hyperlink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61E33-438A-4AB0-B841-93B8661151DA}">
  <dimension ref="A1:B54"/>
  <sheetViews>
    <sheetView workbookViewId="0">
      <selection activeCell="F27" sqref="F27"/>
    </sheetView>
  </sheetViews>
  <sheetFormatPr defaultColWidth="8.90625" defaultRowHeight="14.5" x14ac:dyDescent="0.35"/>
  <cols>
    <col min="1" max="1" width="20.36328125" style="127" customWidth="1"/>
    <col min="2" max="2" width="19.90625" style="127" customWidth="1"/>
    <col min="3" max="16384" width="8.90625" style="127"/>
  </cols>
  <sheetData>
    <row r="1" spans="1:1" s="126" customFormat="1" ht="13" x14ac:dyDescent="0.35">
      <c r="A1" s="126" t="s">
        <v>58</v>
      </c>
    </row>
    <row r="16" spans="1:1" ht="16.25" customHeight="1" x14ac:dyDescent="0.35"/>
    <row r="22" spans="1:2" x14ac:dyDescent="0.35">
      <c r="A22" s="13" t="s">
        <v>363</v>
      </c>
    </row>
    <row r="23" spans="1:2" x14ac:dyDescent="0.35">
      <c r="A23" s="13"/>
    </row>
    <row r="25" spans="1:2" ht="24" x14ac:dyDescent="0.35">
      <c r="A25" s="20" t="s">
        <v>391</v>
      </c>
      <c r="B25" s="137" t="s">
        <v>407</v>
      </c>
    </row>
    <row r="26" spans="1:2" ht="13" customHeight="1" x14ac:dyDescent="0.35">
      <c r="A26" s="138" t="s">
        <v>408</v>
      </c>
      <c r="B26" s="139">
        <v>0.54025740796168809</v>
      </c>
    </row>
    <row r="27" spans="1:2" ht="13" customHeight="1" x14ac:dyDescent="0.35">
      <c r="A27" s="138" t="s">
        <v>409</v>
      </c>
      <c r="B27" s="139">
        <v>0.48413956760502747</v>
      </c>
    </row>
    <row r="28" spans="1:2" ht="13" customHeight="1" x14ac:dyDescent="0.35">
      <c r="A28" s="138" t="s">
        <v>410</v>
      </c>
      <c r="B28" s="139">
        <v>0.46515040352164344</v>
      </c>
    </row>
    <row r="29" spans="1:2" ht="13" customHeight="1" x14ac:dyDescent="0.35">
      <c r="A29" s="138" t="s">
        <v>411</v>
      </c>
      <c r="B29" s="139">
        <v>0.45302663438256657</v>
      </c>
    </row>
    <row r="30" spans="1:2" ht="13" customHeight="1" x14ac:dyDescent="0.35">
      <c r="A30" s="138" t="s">
        <v>412</v>
      </c>
      <c r="B30" s="139">
        <v>0.44116087354770284</v>
      </c>
    </row>
    <row r="31" spans="1:2" ht="13" customHeight="1" x14ac:dyDescent="0.35">
      <c r="A31" s="138" t="s">
        <v>413</v>
      </c>
      <c r="B31" s="139">
        <v>0.43165686376982354</v>
      </c>
    </row>
    <row r="32" spans="1:2" ht="13" customHeight="1" x14ac:dyDescent="0.35">
      <c r="A32" s="138" t="s">
        <v>414</v>
      </c>
      <c r="B32" s="139">
        <v>0.41894139438298744</v>
      </c>
    </row>
    <row r="33" spans="1:2" ht="13" customHeight="1" x14ac:dyDescent="0.35">
      <c r="A33" s="138" t="s">
        <v>415</v>
      </c>
      <c r="B33" s="139">
        <v>0.406521407892732</v>
      </c>
    </row>
    <row r="34" spans="1:2" ht="13" customHeight="1" x14ac:dyDescent="0.35">
      <c r="A34" s="138" t="s">
        <v>416</v>
      </c>
      <c r="B34" s="139">
        <v>0.40247187682313718</v>
      </c>
    </row>
    <row r="35" spans="1:2" ht="13" customHeight="1" x14ac:dyDescent="0.35">
      <c r="A35" s="138" t="s">
        <v>359</v>
      </c>
      <c r="B35" s="139">
        <v>0.39649459564452366</v>
      </c>
    </row>
    <row r="36" spans="1:2" ht="13" customHeight="1" x14ac:dyDescent="0.35">
      <c r="A36" s="138" t="s">
        <v>417</v>
      </c>
      <c r="B36" s="139">
        <v>0.37879545170561041</v>
      </c>
    </row>
    <row r="37" spans="1:2" ht="13" customHeight="1" x14ac:dyDescent="0.35">
      <c r="A37" s="138" t="s">
        <v>418</v>
      </c>
      <c r="B37" s="139">
        <v>0.37848162775790406</v>
      </c>
    </row>
    <row r="38" spans="1:2" ht="13" customHeight="1" x14ac:dyDescent="0.35">
      <c r="A38" s="140" t="s">
        <v>357</v>
      </c>
      <c r="B38" s="141">
        <v>0.37587468099869459</v>
      </c>
    </row>
    <row r="39" spans="1:2" ht="13" customHeight="1" x14ac:dyDescent="0.35">
      <c r="A39" s="138" t="s">
        <v>419</v>
      </c>
      <c r="B39" s="139">
        <v>0.36601662489461617</v>
      </c>
    </row>
    <row r="40" spans="1:2" ht="13" customHeight="1" x14ac:dyDescent="0.35">
      <c r="A40" s="138" t="s">
        <v>420</v>
      </c>
      <c r="B40" s="139">
        <v>0.34768351130917347</v>
      </c>
    </row>
    <row r="41" spans="1:2" ht="13" customHeight="1" x14ac:dyDescent="0.35">
      <c r="A41" s="138" t="s">
        <v>421</v>
      </c>
      <c r="B41" s="139">
        <v>0.3440505263888467</v>
      </c>
    </row>
    <row r="42" spans="1:2" ht="13" customHeight="1" x14ac:dyDescent="0.35">
      <c r="A42" s="138" t="s">
        <v>422</v>
      </c>
      <c r="B42" s="139">
        <v>0.34133392595251377</v>
      </c>
    </row>
    <row r="43" spans="1:2" ht="13" customHeight="1" x14ac:dyDescent="0.35">
      <c r="A43" s="138" t="s">
        <v>423</v>
      </c>
      <c r="B43" s="139">
        <v>0.33279871692060947</v>
      </c>
    </row>
    <row r="44" spans="1:2" ht="13" customHeight="1" x14ac:dyDescent="0.35">
      <c r="A44" s="138" t="s">
        <v>424</v>
      </c>
      <c r="B44" s="139">
        <v>0.30971402760918043</v>
      </c>
    </row>
    <row r="45" spans="1:2" ht="13" customHeight="1" x14ac:dyDescent="0.35">
      <c r="A45" s="140" t="s">
        <v>398</v>
      </c>
      <c r="B45" s="141">
        <v>0.30903101106936776</v>
      </c>
    </row>
    <row r="46" spans="1:2" ht="13" customHeight="1" x14ac:dyDescent="0.35">
      <c r="A46" s="138" t="s">
        <v>425</v>
      </c>
      <c r="B46" s="139">
        <v>0.30275540033204651</v>
      </c>
    </row>
    <row r="47" spans="1:2" ht="13" customHeight="1" x14ac:dyDescent="0.35">
      <c r="A47" s="138" t="s">
        <v>426</v>
      </c>
      <c r="B47" s="139">
        <v>0.26098950795947901</v>
      </c>
    </row>
    <row r="48" spans="1:2" ht="13" customHeight="1" x14ac:dyDescent="0.35">
      <c r="A48" s="138" t="s">
        <v>427</v>
      </c>
      <c r="B48" s="139">
        <v>0.26048951048951047</v>
      </c>
    </row>
    <row r="49" spans="1:2" ht="13" customHeight="1" x14ac:dyDescent="0.35">
      <c r="A49" s="138" t="s">
        <v>428</v>
      </c>
      <c r="B49" s="139">
        <v>0.25842783764563404</v>
      </c>
    </row>
    <row r="50" spans="1:2" ht="13" customHeight="1" x14ac:dyDescent="0.35">
      <c r="A50" s="138" t="s">
        <v>429</v>
      </c>
      <c r="B50" s="139">
        <v>0.24313430418389712</v>
      </c>
    </row>
    <row r="51" spans="1:2" ht="13" customHeight="1" x14ac:dyDescent="0.35">
      <c r="A51" s="138" t="s">
        <v>358</v>
      </c>
      <c r="B51" s="139">
        <v>0.24276140321413292</v>
      </c>
    </row>
    <row r="54" spans="1:2" x14ac:dyDescent="0.35">
      <c r="A54" s="130" t="s">
        <v>69</v>
      </c>
    </row>
  </sheetData>
  <hyperlinks>
    <hyperlink ref="A54" location="Indice!A1" display="Indice" xr:uid="{6E05DDD4-B0F0-47F3-A7E1-AD4933A93501}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202E1-756E-41E7-9DE8-CC569E9B7BCA}">
  <dimension ref="A1:M66"/>
  <sheetViews>
    <sheetView zoomScaleNormal="100" workbookViewId="0">
      <selection activeCell="F27" sqref="F27"/>
    </sheetView>
  </sheetViews>
  <sheetFormatPr defaultColWidth="8.90625" defaultRowHeight="14.5" x14ac:dyDescent="0.35"/>
  <cols>
    <col min="1" max="1" width="13.08984375" style="108" customWidth="1"/>
    <col min="2" max="7" width="10.90625" style="108" customWidth="1"/>
    <col min="8" max="16384" width="8.90625" style="108"/>
  </cols>
  <sheetData>
    <row r="1" spans="1:13" s="22" customFormat="1" ht="13" x14ac:dyDescent="0.3">
      <c r="A1" s="22" t="s">
        <v>5</v>
      </c>
    </row>
    <row r="4" spans="1:13" x14ac:dyDescent="0.35">
      <c r="K4" s="125"/>
      <c r="L4" s="125"/>
      <c r="M4" s="125"/>
    </row>
    <row r="5" spans="1:13" x14ac:dyDescent="0.35">
      <c r="K5" s="124"/>
      <c r="L5" s="124"/>
      <c r="M5" s="124"/>
    </row>
    <row r="45" spans="1:7" x14ac:dyDescent="0.35">
      <c r="A45" s="4" t="s">
        <v>68</v>
      </c>
    </row>
    <row r="48" spans="1:7" ht="13" customHeight="1" x14ac:dyDescent="0.35">
      <c r="A48" s="247" t="s">
        <v>67</v>
      </c>
      <c r="B48" s="247" t="s">
        <v>60</v>
      </c>
      <c r="C48" s="247"/>
      <c r="D48" s="247"/>
      <c r="E48" s="247" t="s">
        <v>61</v>
      </c>
      <c r="F48" s="247"/>
      <c r="G48" s="247"/>
    </row>
    <row r="49" spans="1:7" ht="13" customHeight="1" x14ac:dyDescent="0.35">
      <c r="A49" s="247"/>
      <c r="B49" s="142" t="s">
        <v>62</v>
      </c>
      <c r="C49" s="142" t="s">
        <v>63</v>
      </c>
      <c r="D49" s="142" t="s">
        <v>64</v>
      </c>
      <c r="E49" s="142" t="s">
        <v>62</v>
      </c>
      <c r="F49" s="142" t="s">
        <v>63</v>
      </c>
      <c r="G49" s="142" t="s">
        <v>64</v>
      </c>
    </row>
    <row r="50" spans="1:7" ht="13" customHeight="1" x14ac:dyDescent="0.35">
      <c r="A50" s="143" t="s">
        <v>79</v>
      </c>
      <c r="B50" s="164">
        <v>851254</v>
      </c>
      <c r="C50" s="164">
        <v>674187</v>
      </c>
      <c r="D50" s="164">
        <v>1525441</v>
      </c>
      <c r="E50" s="164">
        <v>918679</v>
      </c>
      <c r="F50" s="164">
        <v>693173</v>
      </c>
      <c r="G50" s="164">
        <v>1611852</v>
      </c>
    </row>
    <row r="51" spans="1:7" ht="13" customHeight="1" x14ac:dyDescent="0.35">
      <c r="A51" s="143" t="s">
        <v>80</v>
      </c>
      <c r="B51" s="164">
        <v>67253</v>
      </c>
      <c r="C51" s="164">
        <v>41984</v>
      </c>
      <c r="D51" s="164">
        <v>109237</v>
      </c>
      <c r="E51" s="164">
        <v>83584</v>
      </c>
      <c r="F51" s="164">
        <v>46815</v>
      </c>
      <c r="G51" s="164">
        <v>130399</v>
      </c>
    </row>
    <row r="52" spans="1:7" ht="13" customHeight="1" x14ac:dyDescent="0.35">
      <c r="A52" s="143" t="s">
        <v>81</v>
      </c>
      <c r="B52" s="164">
        <v>51552</v>
      </c>
      <c r="C52" s="164">
        <v>67494</v>
      </c>
      <c r="D52" s="164">
        <v>119046</v>
      </c>
      <c r="E52" s="164">
        <v>162671</v>
      </c>
      <c r="F52" s="164">
        <v>145190</v>
      </c>
      <c r="G52" s="164">
        <v>307861</v>
      </c>
    </row>
    <row r="53" spans="1:7" ht="13" customHeight="1" x14ac:dyDescent="0.35">
      <c r="A53" s="165" t="s">
        <v>73</v>
      </c>
      <c r="B53" s="166">
        <v>970059</v>
      </c>
      <c r="C53" s="166">
        <v>783665</v>
      </c>
      <c r="D53" s="166">
        <v>1753724</v>
      </c>
      <c r="E53" s="166">
        <v>1164934</v>
      </c>
      <c r="F53" s="166">
        <v>885178</v>
      </c>
      <c r="G53" s="166">
        <v>2050112</v>
      </c>
    </row>
    <row r="54" spans="1:7" ht="13" customHeight="1" x14ac:dyDescent="0.35">
      <c r="A54" s="119"/>
      <c r="B54" s="171"/>
      <c r="C54" s="171"/>
      <c r="D54" s="171"/>
      <c r="E54" s="171"/>
      <c r="F54" s="171"/>
      <c r="G54" s="171"/>
    </row>
    <row r="55" spans="1:7" ht="13" customHeight="1" x14ac:dyDescent="0.35">
      <c r="A55" s="143" t="s">
        <v>79</v>
      </c>
      <c r="B55" s="172">
        <v>0.878</v>
      </c>
      <c r="C55" s="172">
        <v>0.86</v>
      </c>
      <c r="D55" s="172">
        <v>0.87</v>
      </c>
      <c r="E55" s="172">
        <v>0.78900000000000003</v>
      </c>
      <c r="F55" s="172">
        <v>0.78300000000000003</v>
      </c>
      <c r="G55" s="172">
        <v>0.78600000000000003</v>
      </c>
    </row>
    <row r="56" spans="1:7" ht="13" customHeight="1" x14ac:dyDescent="0.35">
      <c r="A56" s="143" t="s">
        <v>80</v>
      </c>
      <c r="B56" s="172">
        <v>6.9000000000000006E-2</v>
      </c>
      <c r="C56" s="172">
        <v>5.3999999999999999E-2</v>
      </c>
      <c r="D56" s="172">
        <v>6.2E-2</v>
      </c>
      <c r="E56" s="172">
        <v>7.1999999999999995E-2</v>
      </c>
      <c r="F56" s="172">
        <v>5.2999999999999999E-2</v>
      </c>
      <c r="G56" s="172">
        <v>6.4000000000000001E-2</v>
      </c>
    </row>
    <row r="57" spans="1:7" ht="13" customHeight="1" x14ac:dyDescent="0.35">
      <c r="A57" s="143" t="s">
        <v>81</v>
      </c>
      <c r="B57" s="172">
        <v>5.2999999999999999E-2</v>
      </c>
      <c r="C57" s="172">
        <v>8.5999999999999993E-2</v>
      </c>
      <c r="D57" s="172">
        <v>6.8000000000000005E-2</v>
      </c>
      <c r="E57" s="172">
        <v>0.14000000000000001</v>
      </c>
      <c r="F57" s="172">
        <v>0.16400000000000001</v>
      </c>
      <c r="G57" s="172">
        <v>0.15</v>
      </c>
    </row>
    <row r="58" spans="1:7" ht="13" customHeight="1" x14ac:dyDescent="0.35">
      <c r="A58" s="165" t="s">
        <v>73</v>
      </c>
      <c r="B58" s="173">
        <v>1</v>
      </c>
      <c r="C58" s="173">
        <v>1</v>
      </c>
      <c r="D58" s="173">
        <v>1</v>
      </c>
      <c r="E58" s="173">
        <v>1</v>
      </c>
      <c r="F58" s="173">
        <v>1</v>
      </c>
      <c r="G58" s="173">
        <v>1</v>
      </c>
    </row>
    <row r="59" spans="1:7" ht="13" customHeight="1" x14ac:dyDescent="0.35">
      <c r="A59" s="119"/>
      <c r="B59" s="119"/>
      <c r="C59" s="119"/>
      <c r="D59" s="119"/>
      <c r="E59" s="119"/>
      <c r="F59" s="119"/>
      <c r="G59" s="119"/>
    </row>
    <row r="60" spans="1:7" ht="13" customHeight="1" x14ac:dyDescent="0.35">
      <c r="A60" s="143" t="s">
        <v>79</v>
      </c>
      <c r="B60" s="172">
        <v>0.55800000000000005</v>
      </c>
      <c r="C60" s="172">
        <v>0.442</v>
      </c>
      <c r="D60" s="173">
        <v>1</v>
      </c>
      <c r="E60" s="172">
        <v>0.56999999999999995</v>
      </c>
      <c r="F60" s="172">
        <v>0.43</v>
      </c>
      <c r="G60" s="173">
        <v>1</v>
      </c>
    </row>
    <row r="61" spans="1:7" ht="13" customHeight="1" x14ac:dyDescent="0.35">
      <c r="A61" s="143" t="s">
        <v>80</v>
      </c>
      <c r="B61" s="172">
        <v>0.61599999999999999</v>
      </c>
      <c r="C61" s="172">
        <v>0.38400000000000001</v>
      </c>
      <c r="D61" s="173">
        <v>1</v>
      </c>
      <c r="E61" s="172">
        <v>0.64100000000000001</v>
      </c>
      <c r="F61" s="172">
        <v>0.35899999999999999</v>
      </c>
      <c r="G61" s="173">
        <v>1</v>
      </c>
    </row>
    <row r="62" spans="1:7" ht="13" customHeight="1" x14ac:dyDescent="0.35">
      <c r="A62" s="143" t="s">
        <v>81</v>
      </c>
      <c r="B62" s="172">
        <v>0.433</v>
      </c>
      <c r="C62" s="172">
        <v>0.56699999999999995</v>
      </c>
      <c r="D62" s="173">
        <v>1</v>
      </c>
      <c r="E62" s="172">
        <v>0.52800000000000002</v>
      </c>
      <c r="F62" s="172">
        <v>0.47199999999999998</v>
      </c>
      <c r="G62" s="173">
        <v>1</v>
      </c>
    </row>
    <row r="63" spans="1:7" ht="13" customHeight="1" x14ac:dyDescent="0.35">
      <c r="A63" s="182" t="s">
        <v>78</v>
      </c>
      <c r="B63" s="183">
        <v>0.55300000000000005</v>
      </c>
      <c r="C63" s="183">
        <v>0.44700000000000001</v>
      </c>
      <c r="D63" s="173">
        <v>1</v>
      </c>
      <c r="E63" s="183">
        <v>0.56799999999999995</v>
      </c>
      <c r="F63" s="183">
        <v>0.432</v>
      </c>
      <c r="G63" s="173">
        <v>1</v>
      </c>
    </row>
    <row r="66" spans="1:1" x14ac:dyDescent="0.35">
      <c r="A66" s="107" t="s">
        <v>69</v>
      </c>
    </row>
  </sheetData>
  <mergeCells count="3">
    <mergeCell ref="A48:A49"/>
    <mergeCell ref="B48:D48"/>
    <mergeCell ref="E48:G48"/>
  </mergeCells>
  <hyperlinks>
    <hyperlink ref="A66" location="Indice!A1" display="Indice" xr:uid="{6EA06922-BDEF-4037-A05C-F33732DE457B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248CA-D777-41BA-9587-E0C2A12CD097}">
  <dimension ref="A1:G23"/>
  <sheetViews>
    <sheetView workbookViewId="0">
      <selection activeCell="F27" sqref="F27"/>
    </sheetView>
  </sheetViews>
  <sheetFormatPr defaultColWidth="8.90625" defaultRowHeight="14.5" x14ac:dyDescent="0.35"/>
  <cols>
    <col min="1" max="1" width="29.08984375" style="108" customWidth="1"/>
    <col min="2" max="8" width="10.6328125" style="108" customWidth="1"/>
    <col min="9" max="16384" width="8.90625" style="108"/>
  </cols>
  <sheetData>
    <row r="1" spans="1:7" s="22" customFormat="1" ht="13" x14ac:dyDescent="0.3">
      <c r="A1" s="22" t="s">
        <v>6</v>
      </c>
    </row>
    <row r="2" spans="1:7" ht="10.25" customHeight="1" x14ac:dyDescent="0.35"/>
    <row r="3" spans="1:7" ht="13" customHeight="1" x14ac:dyDescent="0.35">
      <c r="A3" s="246" t="s">
        <v>67</v>
      </c>
      <c r="B3" s="246" t="s">
        <v>60</v>
      </c>
      <c r="C3" s="246"/>
      <c r="D3" s="246"/>
      <c r="E3" s="246" t="s">
        <v>61</v>
      </c>
      <c r="F3" s="246"/>
      <c r="G3" s="246"/>
    </row>
    <row r="4" spans="1:7" ht="13" customHeight="1" x14ac:dyDescent="0.35">
      <c r="A4" s="246"/>
      <c r="B4" s="23" t="s">
        <v>62</v>
      </c>
      <c r="C4" s="23" t="s">
        <v>63</v>
      </c>
      <c r="D4" s="23" t="s">
        <v>64</v>
      </c>
      <c r="E4" s="23" t="s">
        <v>62</v>
      </c>
      <c r="F4" s="23" t="s">
        <v>63</v>
      </c>
      <c r="G4" s="23" t="s">
        <v>64</v>
      </c>
    </row>
    <row r="5" spans="1:7" ht="13" customHeight="1" x14ac:dyDescent="0.35">
      <c r="A5" s="24" t="s">
        <v>82</v>
      </c>
      <c r="B5" s="25">
        <v>266680</v>
      </c>
      <c r="C5" s="25">
        <v>76179</v>
      </c>
      <c r="D5" s="25">
        <v>342859</v>
      </c>
      <c r="E5" s="25">
        <v>319327</v>
      </c>
      <c r="F5" s="25">
        <v>87360</v>
      </c>
      <c r="G5" s="25">
        <v>406687</v>
      </c>
    </row>
    <row r="6" spans="1:7" ht="13" customHeight="1" x14ac:dyDescent="0.35">
      <c r="A6" s="24" t="s">
        <v>83</v>
      </c>
      <c r="B6" s="25">
        <v>336607</v>
      </c>
      <c r="C6" s="25">
        <v>266986</v>
      </c>
      <c r="D6" s="25">
        <v>603593</v>
      </c>
      <c r="E6" s="25">
        <v>409532</v>
      </c>
      <c r="F6" s="25">
        <v>290137</v>
      </c>
      <c r="G6" s="25">
        <v>699669</v>
      </c>
    </row>
    <row r="7" spans="1:7" ht="13" customHeight="1" x14ac:dyDescent="0.35">
      <c r="A7" s="24" t="s">
        <v>84</v>
      </c>
      <c r="B7" s="25">
        <v>191111</v>
      </c>
      <c r="C7" s="25">
        <v>135496</v>
      </c>
      <c r="D7" s="25">
        <v>326607</v>
      </c>
      <c r="E7" s="25">
        <v>235264</v>
      </c>
      <c r="F7" s="25">
        <v>163009</v>
      </c>
      <c r="G7" s="25">
        <v>398273</v>
      </c>
    </row>
    <row r="8" spans="1:7" ht="13" customHeight="1" x14ac:dyDescent="0.35">
      <c r="A8" s="24" t="s">
        <v>85</v>
      </c>
      <c r="B8" s="25">
        <v>175661</v>
      </c>
      <c r="C8" s="25">
        <v>305004</v>
      </c>
      <c r="D8" s="25">
        <v>480665</v>
      </c>
      <c r="E8" s="25">
        <v>200811</v>
      </c>
      <c r="F8" s="25">
        <v>344672</v>
      </c>
      <c r="G8" s="25">
        <v>545483</v>
      </c>
    </row>
    <row r="9" spans="1:7" ht="13" customHeight="1" x14ac:dyDescent="0.35">
      <c r="A9" s="26" t="s">
        <v>73</v>
      </c>
      <c r="B9" s="27">
        <v>970059</v>
      </c>
      <c r="C9" s="27">
        <v>783665</v>
      </c>
      <c r="D9" s="27">
        <v>1753724</v>
      </c>
      <c r="E9" s="27">
        <v>1164934</v>
      </c>
      <c r="F9" s="27">
        <v>885178</v>
      </c>
      <c r="G9" s="27">
        <v>2050112</v>
      </c>
    </row>
    <row r="10" spans="1:7" ht="13" customHeight="1" x14ac:dyDescent="0.35">
      <c r="A10" s="24" t="s">
        <v>82</v>
      </c>
      <c r="B10" s="76">
        <v>0.77800000000000002</v>
      </c>
      <c r="C10" s="77">
        <v>0.222</v>
      </c>
      <c r="D10" s="9">
        <v>1</v>
      </c>
      <c r="E10" s="76">
        <v>0.78500000000000003</v>
      </c>
      <c r="F10" s="77">
        <v>0.215</v>
      </c>
      <c r="G10" s="9">
        <v>1</v>
      </c>
    </row>
    <row r="11" spans="1:7" ht="13" customHeight="1" x14ac:dyDescent="0.35">
      <c r="A11" s="24" t="s">
        <v>83</v>
      </c>
      <c r="B11" s="74">
        <v>0.55800000000000005</v>
      </c>
      <c r="C11" s="75">
        <v>0.442</v>
      </c>
      <c r="D11" s="9">
        <v>1</v>
      </c>
      <c r="E11" s="203">
        <v>0.58499999999999996</v>
      </c>
      <c r="F11" s="204">
        <v>0.41499999999999998</v>
      </c>
      <c r="G11" s="9">
        <v>1</v>
      </c>
    </row>
    <row r="12" spans="1:7" ht="13" customHeight="1" x14ac:dyDescent="0.35">
      <c r="A12" s="24" t="s">
        <v>84</v>
      </c>
      <c r="B12" s="205">
        <v>0.58499999999999996</v>
      </c>
      <c r="C12" s="206">
        <v>0.41499999999999998</v>
      </c>
      <c r="D12" s="9">
        <v>1</v>
      </c>
      <c r="E12" s="80">
        <v>0.59099999999999997</v>
      </c>
      <c r="F12" s="81">
        <v>0.40899999999999997</v>
      </c>
      <c r="G12" s="9">
        <v>1</v>
      </c>
    </row>
    <row r="13" spans="1:7" ht="13" customHeight="1" x14ac:dyDescent="0.35">
      <c r="A13" s="24" t="s">
        <v>85</v>
      </c>
      <c r="B13" s="207">
        <v>0.36499999999999999</v>
      </c>
      <c r="C13" s="208">
        <v>0.63500000000000001</v>
      </c>
      <c r="D13" s="9">
        <v>1</v>
      </c>
      <c r="E13" s="209">
        <v>0.36799999999999999</v>
      </c>
      <c r="F13" s="210">
        <v>0.63200000000000001</v>
      </c>
      <c r="G13" s="9">
        <v>1</v>
      </c>
    </row>
    <row r="14" spans="1:7" ht="13" customHeight="1" x14ac:dyDescent="0.35">
      <c r="A14" s="26" t="s">
        <v>73</v>
      </c>
      <c r="B14" s="61">
        <v>0.55300000000000005</v>
      </c>
      <c r="C14" s="61">
        <v>0.44700000000000001</v>
      </c>
      <c r="D14" s="61">
        <v>1</v>
      </c>
      <c r="E14" s="61">
        <v>0.56799999999999995</v>
      </c>
      <c r="F14" s="61">
        <v>0.432</v>
      </c>
      <c r="G14" s="61">
        <v>1</v>
      </c>
    </row>
    <row r="15" spans="1:7" ht="13" customHeight="1" x14ac:dyDescent="0.35">
      <c r="A15" s="24" t="s">
        <v>82</v>
      </c>
      <c r="B15" s="211">
        <v>0.27500000000000002</v>
      </c>
      <c r="C15" s="77">
        <v>9.7000000000000003E-2</v>
      </c>
      <c r="D15" s="212">
        <v>0.19600000000000001</v>
      </c>
      <c r="E15" s="74">
        <v>0.27400000000000002</v>
      </c>
      <c r="F15" s="77">
        <v>9.9000000000000005E-2</v>
      </c>
      <c r="G15" s="206">
        <v>0.19800000000000001</v>
      </c>
    </row>
    <row r="16" spans="1:7" ht="13" customHeight="1" x14ac:dyDescent="0.35">
      <c r="A16" s="24" t="s">
        <v>83</v>
      </c>
      <c r="B16" s="213">
        <v>0.34699999999999998</v>
      </c>
      <c r="C16" s="214">
        <v>0.34100000000000003</v>
      </c>
      <c r="D16" s="215">
        <v>0.34399999999999997</v>
      </c>
      <c r="E16" s="216">
        <v>0.35199999999999998</v>
      </c>
      <c r="F16" s="217">
        <v>0.32800000000000001</v>
      </c>
      <c r="G16" s="214">
        <v>0.34100000000000003</v>
      </c>
    </row>
    <row r="17" spans="1:7" ht="13" customHeight="1" x14ac:dyDescent="0.35">
      <c r="A17" s="24" t="s">
        <v>84</v>
      </c>
      <c r="B17" s="81">
        <v>0.19700000000000001</v>
      </c>
      <c r="C17" s="218">
        <v>0.17299999999999999</v>
      </c>
      <c r="D17" s="219">
        <v>0.186</v>
      </c>
      <c r="E17" s="220">
        <v>0.20200000000000001</v>
      </c>
      <c r="F17" s="221">
        <v>0.184</v>
      </c>
      <c r="G17" s="222">
        <v>0.19400000000000001</v>
      </c>
    </row>
    <row r="18" spans="1:7" ht="13" customHeight="1" x14ac:dyDescent="0.35">
      <c r="A18" s="24" t="s">
        <v>85</v>
      </c>
      <c r="B18" s="223">
        <v>0.18099999999999999</v>
      </c>
      <c r="C18" s="76">
        <v>0.38900000000000001</v>
      </c>
      <c r="D18" s="211">
        <v>0.27400000000000002</v>
      </c>
      <c r="E18" s="98">
        <v>0.17199999999999999</v>
      </c>
      <c r="F18" s="76">
        <v>0.38900000000000001</v>
      </c>
      <c r="G18" s="224">
        <v>0.26600000000000001</v>
      </c>
    </row>
    <row r="19" spans="1:7" ht="13" customHeight="1" x14ac:dyDescent="0.35">
      <c r="A19" s="26" t="s">
        <v>73</v>
      </c>
      <c r="B19" s="61">
        <v>1</v>
      </c>
      <c r="C19" s="61">
        <v>1</v>
      </c>
      <c r="D19" s="61">
        <v>1</v>
      </c>
      <c r="E19" s="61">
        <v>1</v>
      </c>
      <c r="F19" s="61">
        <v>1</v>
      </c>
      <c r="G19" s="61">
        <v>1</v>
      </c>
    </row>
    <row r="20" spans="1:7" ht="7.75" customHeight="1" x14ac:dyDescent="0.35">
      <c r="A20" s="174"/>
      <c r="B20" s="175"/>
      <c r="C20" s="175"/>
      <c r="D20" s="175"/>
      <c r="E20" s="175"/>
      <c r="F20" s="175"/>
      <c r="G20" s="175"/>
    </row>
    <row r="21" spans="1:7" ht="12.65" customHeight="1" x14ac:dyDescent="0.35">
      <c r="A21" s="3" t="s">
        <v>68</v>
      </c>
    </row>
    <row r="23" spans="1:7" x14ac:dyDescent="0.35">
      <c r="A23" s="107" t="s">
        <v>69</v>
      </c>
    </row>
  </sheetData>
  <mergeCells count="3">
    <mergeCell ref="A3:A4"/>
    <mergeCell ref="B3:D3"/>
    <mergeCell ref="E3:G3"/>
  </mergeCells>
  <hyperlinks>
    <hyperlink ref="A23" location="Indice!A1" display="Indice" xr:uid="{62FF77FB-F9C9-4E27-8189-76BCD1E0998B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9B31E-160D-4776-BDD7-82DF2D585330}">
  <dimension ref="A1:G64"/>
  <sheetViews>
    <sheetView zoomScaleNormal="100" workbookViewId="0">
      <selection activeCell="F27" sqref="F27"/>
    </sheetView>
  </sheetViews>
  <sheetFormatPr defaultColWidth="8.90625" defaultRowHeight="14.5" x14ac:dyDescent="0.35"/>
  <cols>
    <col min="1" max="1" width="25.81640625" style="108" customWidth="1"/>
    <col min="2" max="16384" width="8.90625" style="108"/>
  </cols>
  <sheetData>
    <row r="1" spans="1:1" s="22" customFormat="1" ht="13" x14ac:dyDescent="0.3">
      <c r="A1" s="22" t="s">
        <v>7</v>
      </c>
    </row>
    <row r="41" spans="1:7" x14ac:dyDescent="0.35">
      <c r="A41" s="4" t="s">
        <v>68</v>
      </c>
    </row>
    <row r="43" spans="1:7" ht="13" customHeight="1" x14ac:dyDescent="0.35">
      <c r="A43" s="247" t="s">
        <v>67</v>
      </c>
      <c r="B43" s="247" t="s">
        <v>60</v>
      </c>
      <c r="C43" s="247"/>
      <c r="D43" s="247"/>
      <c r="E43" s="247" t="s">
        <v>61</v>
      </c>
      <c r="F43" s="247"/>
      <c r="G43" s="247"/>
    </row>
    <row r="44" spans="1:7" ht="13" customHeight="1" x14ac:dyDescent="0.35">
      <c r="A44" s="247"/>
      <c r="B44" s="142" t="s">
        <v>62</v>
      </c>
      <c r="C44" s="142" t="s">
        <v>63</v>
      </c>
      <c r="D44" s="142" t="s">
        <v>64</v>
      </c>
      <c r="E44" s="142" t="s">
        <v>62</v>
      </c>
      <c r="F44" s="142" t="s">
        <v>63</v>
      </c>
      <c r="G44" s="142" t="s">
        <v>64</v>
      </c>
    </row>
    <row r="45" spans="1:7" ht="13" customHeight="1" x14ac:dyDescent="0.35">
      <c r="A45" s="143" t="s">
        <v>82</v>
      </c>
      <c r="B45" s="164">
        <v>266680</v>
      </c>
      <c r="C45" s="164">
        <v>76179</v>
      </c>
      <c r="D45" s="164">
        <v>342859</v>
      </c>
      <c r="E45" s="164">
        <v>319327</v>
      </c>
      <c r="F45" s="164">
        <v>87360</v>
      </c>
      <c r="G45" s="164">
        <v>406687</v>
      </c>
    </row>
    <row r="46" spans="1:7" ht="13" customHeight="1" x14ac:dyDescent="0.35">
      <c r="A46" s="143" t="s">
        <v>83</v>
      </c>
      <c r="B46" s="164">
        <v>336607</v>
      </c>
      <c r="C46" s="164">
        <v>266986</v>
      </c>
      <c r="D46" s="164">
        <v>603593</v>
      </c>
      <c r="E46" s="164">
        <v>409532</v>
      </c>
      <c r="F46" s="164">
        <v>290137</v>
      </c>
      <c r="G46" s="164">
        <v>699669</v>
      </c>
    </row>
    <row r="47" spans="1:7" ht="13" customHeight="1" x14ac:dyDescent="0.35">
      <c r="A47" s="143" t="s">
        <v>84</v>
      </c>
      <c r="B47" s="164">
        <v>191111</v>
      </c>
      <c r="C47" s="164">
        <v>135496</v>
      </c>
      <c r="D47" s="164">
        <v>326607</v>
      </c>
      <c r="E47" s="164">
        <v>235264</v>
      </c>
      <c r="F47" s="164">
        <v>163009</v>
      </c>
      <c r="G47" s="164">
        <v>398273</v>
      </c>
    </row>
    <row r="48" spans="1:7" ht="13" customHeight="1" x14ac:dyDescent="0.35">
      <c r="A48" s="143" t="s">
        <v>85</v>
      </c>
      <c r="B48" s="164">
        <v>175661</v>
      </c>
      <c r="C48" s="164">
        <v>305004</v>
      </c>
      <c r="D48" s="164">
        <v>480665</v>
      </c>
      <c r="E48" s="164">
        <v>200811</v>
      </c>
      <c r="F48" s="164">
        <v>344672</v>
      </c>
      <c r="G48" s="164">
        <v>545483</v>
      </c>
    </row>
    <row r="49" spans="1:7" ht="13" customHeight="1" x14ac:dyDescent="0.35">
      <c r="A49" s="165" t="s">
        <v>73</v>
      </c>
      <c r="B49" s="166">
        <v>970059</v>
      </c>
      <c r="C49" s="166">
        <v>783665</v>
      </c>
      <c r="D49" s="166">
        <v>1753724</v>
      </c>
      <c r="E49" s="166">
        <v>1164934</v>
      </c>
      <c r="F49" s="166">
        <v>885178</v>
      </c>
      <c r="G49" s="166">
        <v>2050112</v>
      </c>
    </row>
    <row r="50" spans="1:7" ht="13" customHeight="1" x14ac:dyDescent="0.35">
      <c r="A50" s="148"/>
      <c r="B50" s="148"/>
      <c r="C50" s="148"/>
      <c r="D50" s="148"/>
      <c r="E50" s="148"/>
      <c r="F50" s="148"/>
      <c r="G50" s="148"/>
    </row>
    <row r="51" spans="1:7" ht="13" customHeight="1" x14ac:dyDescent="0.35">
      <c r="A51" s="145" t="s">
        <v>82</v>
      </c>
      <c r="B51" s="146">
        <v>0.27500000000000002</v>
      </c>
      <c r="C51" s="146">
        <v>9.7000000000000003E-2</v>
      </c>
      <c r="D51" s="146">
        <v>0.19600000000000001</v>
      </c>
      <c r="E51" s="146">
        <v>0.27400000000000002</v>
      </c>
      <c r="F51" s="146">
        <v>9.9000000000000005E-2</v>
      </c>
      <c r="G51" s="146">
        <v>0.19800000000000001</v>
      </c>
    </row>
    <row r="52" spans="1:7" ht="13" customHeight="1" x14ac:dyDescent="0.35">
      <c r="A52" s="145" t="s">
        <v>83</v>
      </c>
      <c r="B52" s="146">
        <v>0.34699999999999998</v>
      </c>
      <c r="C52" s="146">
        <v>0.34100000000000003</v>
      </c>
      <c r="D52" s="146">
        <v>0.34399999999999997</v>
      </c>
      <c r="E52" s="146">
        <v>0.35199999999999998</v>
      </c>
      <c r="F52" s="146">
        <v>0.32800000000000001</v>
      </c>
      <c r="G52" s="146">
        <v>0.34100000000000003</v>
      </c>
    </row>
    <row r="53" spans="1:7" ht="13" customHeight="1" x14ac:dyDescent="0.35">
      <c r="A53" s="145" t="s">
        <v>84</v>
      </c>
      <c r="B53" s="146">
        <v>0.19700000000000001</v>
      </c>
      <c r="C53" s="146">
        <v>0.17299999999999999</v>
      </c>
      <c r="D53" s="146">
        <v>0.186</v>
      </c>
      <c r="E53" s="146">
        <v>0.20200000000000001</v>
      </c>
      <c r="F53" s="146">
        <v>0.184</v>
      </c>
      <c r="G53" s="146">
        <v>0.19400000000000001</v>
      </c>
    </row>
    <row r="54" spans="1:7" ht="13" customHeight="1" x14ac:dyDescent="0.35">
      <c r="A54" s="145" t="s">
        <v>85</v>
      </c>
      <c r="B54" s="146">
        <v>0.18099999999999999</v>
      </c>
      <c r="C54" s="146">
        <v>0.38900000000000001</v>
      </c>
      <c r="D54" s="146">
        <v>0.27400000000000002</v>
      </c>
      <c r="E54" s="146">
        <v>0.17199999999999999</v>
      </c>
      <c r="F54" s="146">
        <v>0.38900000000000001</v>
      </c>
      <c r="G54" s="146">
        <v>0.26600000000000001</v>
      </c>
    </row>
    <row r="55" spans="1:7" ht="13" customHeight="1" x14ac:dyDescent="0.35">
      <c r="A55" s="177" t="s">
        <v>73</v>
      </c>
      <c r="B55" s="178">
        <v>1</v>
      </c>
      <c r="C55" s="178">
        <v>1</v>
      </c>
      <c r="D55" s="178">
        <v>1</v>
      </c>
      <c r="E55" s="178">
        <v>1</v>
      </c>
      <c r="F55" s="178">
        <v>1</v>
      </c>
      <c r="G55" s="178">
        <v>1</v>
      </c>
    </row>
    <row r="56" spans="1:7" ht="13" customHeight="1" x14ac:dyDescent="0.35">
      <c r="A56" s="148"/>
      <c r="B56" s="176"/>
      <c r="C56" s="176"/>
      <c r="D56" s="176"/>
      <c r="E56" s="176"/>
      <c r="F56" s="176"/>
      <c r="G56" s="176"/>
    </row>
    <row r="57" spans="1:7" ht="13" customHeight="1" x14ac:dyDescent="0.35">
      <c r="A57" s="145" t="s">
        <v>82</v>
      </c>
      <c r="B57" s="146">
        <v>0.77800000000000002</v>
      </c>
      <c r="C57" s="146">
        <v>0.222</v>
      </c>
      <c r="D57" s="178">
        <v>1</v>
      </c>
      <c r="E57" s="146">
        <v>0.78500000000000003</v>
      </c>
      <c r="F57" s="146">
        <v>0.215</v>
      </c>
      <c r="G57" s="178">
        <v>1</v>
      </c>
    </row>
    <row r="58" spans="1:7" ht="13" customHeight="1" x14ac:dyDescent="0.35">
      <c r="A58" s="145" t="s">
        <v>83</v>
      </c>
      <c r="B58" s="146">
        <v>0.55800000000000005</v>
      </c>
      <c r="C58" s="146">
        <v>0.442</v>
      </c>
      <c r="D58" s="178">
        <v>1</v>
      </c>
      <c r="E58" s="146">
        <v>0.58499999999999996</v>
      </c>
      <c r="F58" s="146">
        <v>0.41499999999999998</v>
      </c>
      <c r="G58" s="178">
        <v>1</v>
      </c>
    </row>
    <row r="59" spans="1:7" ht="13" customHeight="1" x14ac:dyDescent="0.35">
      <c r="A59" s="145" t="s">
        <v>84</v>
      </c>
      <c r="B59" s="146">
        <v>0.58499999999999996</v>
      </c>
      <c r="C59" s="146">
        <v>0.41499999999999998</v>
      </c>
      <c r="D59" s="178">
        <v>1</v>
      </c>
      <c r="E59" s="146">
        <v>0.59099999999999997</v>
      </c>
      <c r="F59" s="146">
        <v>0.40899999999999997</v>
      </c>
      <c r="G59" s="178">
        <v>1</v>
      </c>
    </row>
    <row r="60" spans="1:7" ht="13" customHeight="1" x14ac:dyDescent="0.35">
      <c r="A60" s="145" t="s">
        <v>85</v>
      </c>
      <c r="B60" s="146">
        <v>0.36499999999999999</v>
      </c>
      <c r="C60" s="146">
        <v>0.63500000000000001</v>
      </c>
      <c r="D60" s="178">
        <v>1</v>
      </c>
      <c r="E60" s="146">
        <v>0.36799999999999999</v>
      </c>
      <c r="F60" s="146">
        <v>0.63200000000000001</v>
      </c>
      <c r="G60" s="178">
        <v>1</v>
      </c>
    </row>
    <row r="61" spans="1:7" ht="13" customHeight="1" x14ac:dyDescent="0.35">
      <c r="A61" s="180" t="s">
        <v>73</v>
      </c>
      <c r="B61" s="181">
        <v>0.55300000000000005</v>
      </c>
      <c r="C61" s="181">
        <v>0.44700000000000001</v>
      </c>
      <c r="D61" s="178">
        <v>1</v>
      </c>
      <c r="E61" s="181">
        <v>0.56799999999999995</v>
      </c>
      <c r="F61" s="181">
        <v>0.432</v>
      </c>
      <c r="G61" s="178">
        <v>1</v>
      </c>
    </row>
    <row r="64" spans="1:7" x14ac:dyDescent="0.35">
      <c r="A64" s="107" t="s">
        <v>69</v>
      </c>
    </row>
  </sheetData>
  <mergeCells count="3">
    <mergeCell ref="A43:A44"/>
    <mergeCell ref="B43:D43"/>
    <mergeCell ref="E43:G43"/>
  </mergeCells>
  <hyperlinks>
    <hyperlink ref="A64" location="Indice!A1" display="Indice" xr:uid="{B689CC03-30EA-45A4-8028-785ABE4968B2}"/>
  </hyperlink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7615f4-2a7b-4277-9a9b-3e9e2989431a" xsi:nil="true"/>
    <lcf76f155ced4ddcb4097134ff3c332f xmlns="8284f260-2927-46ac-bc21-b51ade5ddfa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58A1DFDFB10D4392639E353425AEA2" ma:contentTypeVersion="15" ma:contentTypeDescription="Creare un nuovo documento." ma:contentTypeScope="" ma:versionID="525ab7d389021e7f0345ce3db78b1b14">
  <xsd:schema xmlns:xsd="http://www.w3.org/2001/XMLSchema" xmlns:xs="http://www.w3.org/2001/XMLSchema" xmlns:p="http://schemas.microsoft.com/office/2006/metadata/properties" xmlns:ns2="8284f260-2927-46ac-bc21-b51ade5ddfae" xmlns:ns3="367615f4-2a7b-4277-9a9b-3e9e2989431a" targetNamespace="http://schemas.microsoft.com/office/2006/metadata/properties" ma:root="true" ma:fieldsID="9c8412e818b6c88fd2c6ca1d2cd03f2c" ns2:_="" ns3:_="">
    <xsd:import namespace="8284f260-2927-46ac-bc21-b51ade5ddfae"/>
    <xsd:import namespace="367615f4-2a7b-4277-9a9b-3e9e298943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84f260-2927-46ac-bc21-b51ade5ddf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e4cf11f0-22d1-459b-8c0d-dd3ec4ea25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7615f4-2a7b-4277-9a9b-3e9e2989431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075d8b48-7c2d-4b68-96d0-dc7fe5c4b6f1}" ma:internalName="TaxCatchAll" ma:showField="CatchAllData" ma:web="367615f4-2a7b-4277-9a9b-3e9e298943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B6E4C6-4420-44D1-9080-5B07D2FADA03}">
  <ds:schemaRefs>
    <ds:schemaRef ds:uri="http://schemas.microsoft.com/office/2006/metadata/properties"/>
    <ds:schemaRef ds:uri="http://schemas.microsoft.com/office/infopath/2007/PartnerControls"/>
    <ds:schemaRef ds:uri="dc477959-bd29-4cc3-ab68-57811b14f4e1"/>
    <ds:schemaRef ds:uri="33bc5a86-ac99-4c94-910a-603dff8ca981"/>
  </ds:schemaRefs>
</ds:datastoreItem>
</file>

<file path=customXml/itemProps2.xml><?xml version="1.0" encoding="utf-8"?>
<ds:datastoreItem xmlns:ds="http://schemas.openxmlformats.org/officeDocument/2006/customXml" ds:itemID="{08E9844F-8A67-4419-A469-462CEC50A0DF}"/>
</file>

<file path=customXml/itemProps3.xml><?xml version="1.0" encoding="utf-8"?>
<ds:datastoreItem xmlns:ds="http://schemas.openxmlformats.org/officeDocument/2006/customXml" ds:itemID="{280523BD-B518-494D-99AC-7740347ADCB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60</vt:i4>
      </vt:variant>
      <vt:variant>
        <vt:lpstr>Intervalli denominati</vt:lpstr>
      </vt:variant>
      <vt:variant>
        <vt:i4>11</vt:i4>
      </vt:variant>
    </vt:vector>
  </HeadingPairs>
  <TitlesOfParts>
    <vt:vector size="71" baseType="lpstr">
      <vt:lpstr>Indice</vt:lpstr>
      <vt:lpstr>Tab. 7.1 e 7.2</vt:lpstr>
      <vt:lpstr>Fig. 7.1</vt:lpstr>
      <vt:lpstr>Tab. 7.3</vt:lpstr>
      <vt:lpstr>Fig. 7.2 e 7.3</vt:lpstr>
      <vt:lpstr>Tab. 7.4 </vt:lpstr>
      <vt:lpstr>Fig. 7.4 e 7.5</vt:lpstr>
      <vt:lpstr>Tab. 7.5 </vt:lpstr>
      <vt:lpstr>Fig. 7.6 e 7.7</vt:lpstr>
      <vt:lpstr>Fig. 7.8</vt:lpstr>
      <vt:lpstr>Fig. 7.9</vt:lpstr>
      <vt:lpstr>Fig. 7.10 </vt:lpstr>
      <vt:lpstr>Fig. 7.11</vt:lpstr>
      <vt:lpstr>Tab 7.6 e 7.7 </vt:lpstr>
      <vt:lpstr>Fig. 7.12</vt:lpstr>
      <vt:lpstr>Tab. 7.8</vt:lpstr>
      <vt:lpstr>Tab. 7.9</vt:lpstr>
      <vt:lpstr>Tab 7.10</vt:lpstr>
      <vt:lpstr>Fig. 7.13</vt:lpstr>
      <vt:lpstr>Fig. 7.14</vt:lpstr>
      <vt:lpstr>Tab 7.11-7.12 </vt:lpstr>
      <vt:lpstr>Fig. 7.15</vt:lpstr>
      <vt:lpstr>Tab. 7.13</vt:lpstr>
      <vt:lpstr>Tab. 7.14</vt:lpstr>
      <vt:lpstr>Fig. 7.16 </vt:lpstr>
      <vt:lpstr>Fig.  7.17</vt:lpstr>
      <vt:lpstr>Fig 7.18</vt:lpstr>
      <vt:lpstr>Tab. 7.15 </vt:lpstr>
      <vt:lpstr>Fig. 7.19</vt:lpstr>
      <vt:lpstr>Fig 7.20</vt:lpstr>
      <vt:lpstr>Fig 7.21</vt:lpstr>
      <vt:lpstr>Tab 7.16</vt:lpstr>
      <vt:lpstr>Tab. 7.17</vt:lpstr>
      <vt:lpstr>Fig. 7.22</vt:lpstr>
      <vt:lpstr>Tab. 7.18</vt:lpstr>
      <vt:lpstr>Tab. 7.19</vt:lpstr>
      <vt:lpstr>Fig. 7.23</vt:lpstr>
      <vt:lpstr>Tab. 7.20</vt:lpstr>
      <vt:lpstr>Fig. 7.24</vt:lpstr>
      <vt:lpstr>Tab. 7.21</vt:lpstr>
      <vt:lpstr>Tab. 7.22</vt:lpstr>
      <vt:lpstr>Fig. 7.25</vt:lpstr>
      <vt:lpstr>Fig. 7.26</vt:lpstr>
      <vt:lpstr>Fig. 7.27</vt:lpstr>
      <vt:lpstr>Tab. 7.23</vt:lpstr>
      <vt:lpstr>Tab. 7.24</vt:lpstr>
      <vt:lpstr>Fig. 7.28 </vt:lpstr>
      <vt:lpstr>Fig. 7.29</vt:lpstr>
      <vt:lpstr>Fig. 7.30</vt:lpstr>
      <vt:lpstr>Fig. 7.31</vt:lpstr>
      <vt:lpstr>Tab. 7.25</vt:lpstr>
      <vt:lpstr>Fig. 7.32 </vt:lpstr>
      <vt:lpstr>Fig. 7.33</vt:lpstr>
      <vt:lpstr>Tab. 7.26</vt:lpstr>
      <vt:lpstr>Tab. 7.27</vt:lpstr>
      <vt:lpstr>Tab. 7.28</vt:lpstr>
      <vt:lpstr>Fig. 7.34</vt:lpstr>
      <vt:lpstr>Fig. 7.35</vt:lpstr>
      <vt:lpstr>Tab. 7.29</vt:lpstr>
      <vt:lpstr>Fig. 7.36</vt:lpstr>
      <vt:lpstr>'Tab 7.10'!_Toc224166566</vt:lpstr>
      <vt:lpstr>'Tab. 7.21'!_Toc224166576</vt:lpstr>
      <vt:lpstr>'Fig. 7.6 e 7.7'!_Toc224166694</vt:lpstr>
      <vt:lpstr>'Tab. 7.5 '!_Toc224166694</vt:lpstr>
      <vt:lpstr>'Fig. 7.10 '!_Toc224166697</vt:lpstr>
      <vt:lpstr>'Fig.  7.17'!_Toc224166704</vt:lpstr>
      <vt:lpstr>'Fig. 7.16 '!_Toc224166704</vt:lpstr>
      <vt:lpstr>'Fig. 7.19'!_Toc224166706</vt:lpstr>
      <vt:lpstr>'Fig 7.20'!_Toc224166707</vt:lpstr>
      <vt:lpstr>'Fig 7.21'!_Toc224166708</vt:lpstr>
      <vt:lpstr>'Fig. 7.28 '!_Toc224166715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Paola Costantini</dc:creator>
  <cp:keywords/>
  <dc:description/>
  <cp:lastModifiedBy>Antonella Mancini</cp:lastModifiedBy>
  <cp:revision/>
  <dcterms:created xsi:type="dcterms:W3CDTF">2026-03-16T10:04:06Z</dcterms:created>
  <dcterms:modified xsi:type="dcterms:W3CDTF">2026-03-25T15:37:02Z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0x0101006658A1DFDFB10D4392639E353425AEA2</vt:lpwstr>
  </property>
  <property fmtid="{D5CDD505-2E9C-101B-9397-08002B2CF9AE}" pid="3" name="MediaServiceImageTags">
    <vt:lpwstr/>
  </property>
</Properties>
</file>