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nvur365.sharepoint.com/sites/UfficioStatistico/Shared Documents/General/Obiettivi UO 2023/Pubblicazione Dataset/Tabelle da pubblicare/4. Grafici e Tabelle. IL SISTEMA DI FORMAZIONE SUPERIORE E DELLA RICERCA NEL CONFRONTO INTERNAZIONALE/"/>
    </mc:Choice>
  </mc:AlternateContent>
  <xr:revisionPtr revIDLastSave="596" documentId="11_350A84748F07DB72600FD5F748CF60DE3A73F6C9" xr6:coauthVersionLast="47" xr6:coauthVersionMax="47" xr10:uidLastSave="{2DE84A6A-C9F2-4628-81FA-A41462C998F1}"/>
  <bookViews>
    <workbookView xWindow="-110" yWindow="-110" windowWidth="38620" windowHeight="21100" xr2:uid="{00000000-000D-0000-FFFF-FFFF00000000}"/>
  </bookViews>
  <sheets>
    <sheet name="Indice" sheetId="1" r:id="rId1"/>
    <sheet name="Tab.4.5.1" sheetId="3" r:id="rId2"/>
    <sheet name="Tab.4.5.2" sheetId="5" r:id="rId3"/>
    <sheet name="Tab.4.5.3" sheetId="6" r:id="rId4"/>
    <sheet name="Fig.4.5.1" sheetId="13" r:id="rId5"/>
    <sheet name="Fig.4.5.2" sheetId="14" r:id="rId6"/>
    <sheet name="Tab.4.5.4" sheetId="8" r:id="rId7"/>
    <sheet name="Tab.4.5.5" sheetId="9" r:id="rId8"/>
    <sheet name="Fig.4.5.3" sheetId="7" r:id="rId9"/>
    <sheet name="Tab.4.5.6" sheetId="11" r:id="rId10"/>
    <sheet name="Tab.4.5.7" sheetId="12" r:id="rId11"/>
    <sheet name="Fig.4.5.4" sheetId="19" r:id="rId12"/>
    <sheet name="Fig.4.5.5" sheetId="18" r:id="rId13"/>
    <sheet name="Fig.4.5.6" sheetId="20" r:id="rId14"/>
    <sheet name="Tab.4.5.8" sheetId="2" r:id="rId15"/>
  </sheets>
  <externalReferences>
    <externalReference r:id="rId16"/>
  </externalReferences>
  <calcPr calcId="191028" iterateCount="1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7" l="1"/>
  <c r="C21" i="7"/>
  <c r="D21" i="7"/>
  <c r="E21" i="7"/>
  <c r="F21" i="7"/>
  <c r="G21" i="7"/>
  <c r="H21" i="7"/>
</calcChain>
</file>

<file path=xl/sharedStrings.xml><?xml version="1.0" encoding="utf-8"?>
<sst xmlns="http://schemas.openxmlformats.org/spreadsheetml/2006/main" count="361" uniqueCount="197">
  <si>
    <t>Capitolo 4 – IL SISTEMA DELLA FORMAZIONE SUPERIORE E DELLA RICERCA NEL CONFRONTO INTERNAZIONAZIONALE</t>
  </si>
  <si>
    <t>Paragrafo 4.5 – I BANDI COMPETITIVI</t>
  </si>
  <si>
    <t>Tabella 4.5.1 – Ripartizione del bilancio complessivo di Horizon Europe (miliardi di euro), da quadro finanziario pluriennale e finanziamenti integrativi e da NextGeneration EU, totale e percentuale sul totale complessivo per tema</t>
  </si>
  <si>
    <t>Tabella 4.5.2 – Horizon 2020: budget impegnato per programma e attività beneficiarie (milioni di euro)</t>
  </si>
  <si>
    <t>Tabella 4.5.3 – Horizon 2020: finanziamenti accordati e contribuzione al budget europeo (migliaia di euro)</t>
  </si>
  <si>
    <t>Figura 4.5.1 – Horizon 2020: quota di finanziamento ottenuto rispetto al contributo al budget UE dei principali Paesi europei</t>
  </si>
  <si>
    <t>Figura 4.5.2 – Horizon 2020: % finanziamenti richiesti e ottenuti dai principali Paesi europei</t>
  </si>
  <si>
    <t>Tabella 4.5.4– Horizon 2020: confronto con i principali Paesi UE-28 in termini di peso percentuale dei progetti e dei finanziamenti</t>
  </si>
  <si>
    <t>Tabella 4.5.5 – Horizon 2020: finanziamenti (miliardi di euro) accordati per settore di attività dei partecipanti e percentuale su totale EU-28</t>
  </si>
  <si>
    <t>Figura 4.5.3 – Horizon 2020: entità dei finanziamenti per settore di attività dei partecipanti dei principali Paesi europei</t>
  </si>
  <si>
    <t>Tabella 4.5.6 – Horizon 2020: finanziamenti accordati per area geografica di appartenenza e settore di attività dei partecipanti ai progetti Horizon 2020 (finanziamenti in milioni di euro e valori percentuali per settore)</t>
  </si>
  <si>
    <t>Tabella 4.5.7 – FP7, H2020, HE: confronto dei risultati ottenuti dall’Italia rispetto al Programma ERC</t>
  </si>
  <si>
    <t>Figura 4.5.4 – FP7, H2020, HE: tassi di successo per grant e programma quadro, dati complessivi e per progetti con istituzione ospite italiana</t>
  </si>
  <si>
    <t>Figura 4.5.5 – Horizon 2020: tassi di successo per grant e macrosettore ERC per progetti con istituzione ospite italiana</t>
  </si>
  <si>
    <t>Figura 4.5.6 – Horizon 2020: finanziamento accordato (milioni di euro) per grant e macrosettore ERC per progetti con istituzione ospite italiana</t>
  </si>
  <si>
    <t>Tabella 4.5.8 – Contributo (%) per Paese a EMBC, numero e percentuale di domande, tassi di successo per nazionalità del ricercatore (EMBO Postdoctoral Fellowship, anni 2016-2020)</t>
  </si>
  <si>
    <t>Tema</t>
  </si>
  <si>
    <t>Horizon Europe 
(HE)</t>
  </si>
  <si>
    <t>NGEU</t>
  </si>
  <si>
    <t>Totale</t>
  </si>
  <si>
    <t>% sul totale complessivo</t>
  </si>
  <si>
    <t>Finanziamenti accordati al 2022</t>
  </si>
  <si>
    <t>% finanziamenti accordato su (HE)</t>
  </si>
  <si>
    <t>PILASTRO I</t>
  </si>
  <si>
    <t>European Research Council</t>
  </si>
  <si>
    <t>Azioni Marie Skłodowska-Curie (MSCA)</t>
  </si>
  <si>
    <t>Infrastrutture di Ricerca</t>
  </si>
  <si>
    <t>PILASTRO II</t>
  </si>
  <si>
    <t>Cluster</t>
  </si>
  <si>
    <t>1. Salute</t>
  </si>
  <si>
    <t>2. Cultura, Creatività e Società Inclusiva</t>
  </si>
  <si>
    <t>3. Sicurezza Civile per la Società</t>
  </si>
  <si>
    <t>4. Digitale, Industria e Spazio</t>
  </si>
  <si>
    <t>5. Clima, Energia e Mobilità</t>
  </si>
  <si>
    <t>6. Prodotti alimentari, Bioeconomia, Risorse Naturali, Agricoltura e Ambiente</t>
  </si>
  <si>
    <t>Joint Research Center</t>
  </si>
  <si>
    <t>-</t>
  </si>
  <si>
    <t>PILASTRO III</t>
  </si>
  <si>
    <t>European Innovation Council</t>
  </si>
  <si>
    <t>Ecosistemi di Innovazione</t>
  </si>
  <si>
    <t>Istituto europeo di Innovazione e Tecnologia (EIT)</t>
  </si>
  <si>
    <t>AMPLIARE LA PARTECIPAZIONE E CONSOLIDARE LO SPAZIO EUROPEO DELLA RICERCA</t>
  </si>
  <si>
    <t>Ampliare la partecipazione e diffondere l’eccellenza</t>
  </si>
  <si>
    <t>Sistemi europei di R&amp;I</t>
  </si>
  <si>
    <t>TOTALE</t>
  </si>
  <si>
    <t>Fonte: elaborazioni su dati European Commission, Directorate-General for Reaseach and Innovation e open data Horizon Dashboard - https://ec.europa.eu/info/funding-tenders/opportunities/portal/screen/opportunities/horizon-dashboard - dati aggiornati a dicembre 2022)</t>
  </si>
  <si>
    <t>Pilastro - Azione</t>
  </si>
  <si>
    <t>Programma</t>
  </si>
  <si>
    <t>Istitituzioni di istruzione superiore(HES)</t>
  </si>
  <si>
    <t>Imprese private (PRC)</t>
  </si>
  <si>
    <t>Settore pubblico (PUB)</t>
  </si>
  <si>
    <t>Enti di ricerca 
(REC)</t>
  </si>
  <si>
    <t>Altri soggetti 
(OTH)</t>
  </si>
  <si>
    <t>%</t>
  </si>
  <si>
    <t>Excellent Science</t>
  </si>
  <si>
    <t>Future and Emerging Technologies</t>
  </si>
  <si>
    <t>Marie Sklodowska Curie Actions</t>
  </si>
  <si>
    <t>Research Infrastructures</t>
  </si>
  <si>
    <t>Totale: Excellent Science</t>
  </si>
  <si>
    <t>Industrial Leadership</t>
  </si>
  <si>
    <t>Leadership in Enabling and IndustrialTechnologies</t>
  </si>
  <si>
    <t>Access to risk finance</t>
  </si>
  <si>
    <t>Innovation in SMEs</t>
  </si>
  <si>
    <t>Industrial Leadership - Cross-theme</t>
  </si>
  <si>
    <t>Totale: Industrial Leadership</t>
  </si>
  <si>
    <t>Societal Challenges</t>
  </si>
  <si>
    <t>Health, demographic change and wellbeing</t>
  </si>
  <si>
    <t>Food security, sustainable agriculture and forestry, marine maritime and inland water research and the Bioeconomy</t>
  </si>
  <si>
    <t>Secure, clean and efficient energy</t>
  </si>
  <si>
    <t>Smart, green and integrated transport</t>
  </si>
  <si>
    <t>Climate action, environment resource efficiency and raw materials</t>
  </si>
  <si>
    <t>Europe in a changing world - inclusive innovative and reflective societies</t>
  </si>
  <si>
    <t>Secure societies - Protecting freedom and security of Europe and its citizens</t>
  </si>
  <si>
    <t>cross-theme</t>
  </si>
  <si>
    <t> Totale: Societal Challenges</t>
  </si>
  <si>
    <t> Totale: Spreading excellence and widening participation</t>
  </si>
  <si>
    <t> Totale: Science with and for Society</t>
  </si>
  <si>
    <t> Totale: Cross-theme</t>
  </si>
  <si>
    <t> Totale: Euratom</t>
  </si>
  <si>
    <t xml:space="preserve"> Totale</t>
  </si>
  <si>
    <t>Fonte: elaborazione su dati H2020 e-corda</t>
  </si>
  <si>
    <t>Paese</t>
  </si>
  <si>
    <t>Contributo al budget europeo</t>
  </si>
  <si>
    <t>Contributo riproporzionato (B)</t>
  </si>
  <si>
    <t>Finanziamento accordato (F)</t>
  </si>
  <si>
    <t>Differenza nominale (F-B)</t>
  </si>
  <si>
    <t>F/B</t>
  </si>
  <si>
    <t>Germania</t>
  </si>
  <si>
    <t>France</t>
  </si>
  <si>
    <t>Italia</t>
  </si>
  <si>
    <t>Regno Unito</t>
  </si>
  <si>
    <t>Spagna</t>
  </si>
  <si>
    <t>Paesi Bassi</t>
  </si>
  <si>
    <t>Polonia</t>
  </si>
  <si>
    <t>Belgio</t>
  </si>
  <si>
    <t>Svezia</t>
  </si>
  <si>
    <t>Austria</t>
  </si>
  <si>
    <t>Danimarca</t>
  </si>
  <si>
    <t>Finlandia</t>
  </si>
  <si>
    <t>Irlanda</t>
  </si>
  <si>
    <t>Portogallo</t>
  </si>
  <si>
    <t>Repubblica Ceca</t>
  </si>
  <si>
    <t>Romania</t>
  </si>
  <si>
    <t>Grecia</t>
  </si>
  <si>
    <t>Ungheria</t>
  </si>
  <si>
    <t>Slovacchia</t>
  </si>
  <si>
    <t>Bulgaria</t>
  </si>
  <si>
    <t>Croazia</t>
  </si>
  <si>
    <t>Slovenia</t>
  </si>
  <si>
    <t>Lituania</t>
  </si>
  <si>
    <t>Lussemburgo</t>
  </si>
  <si>
    <t>Lettonia</t>
  </si>
  <si>
    <t>Estonia</t>
  </si>
  <si>
    <t>Cipro</t>
  </si>
  <si>
    <t>Malta</t>
  </si>
  <si>
    <t>Finanziamento teorico (B)</t>
  </si>
  <si>
    <t>Francia</t>
  </si>
  <si>
    <t>Peso % Contributo al budget UE</t>
  </si>
  <si>
    <t>Peso % Finanziamenti richiesti</t>
  </si>
  <si>
    <t>Peso % Finanziamenti ottenuti</t>
  </si>
  <si>
    <t>Altri Paesi</t>
  </si>
  <si>
    <t>Peso % proposte presentate</t>
  </si>
  <si>
    <t>Peso % proposte finanziate</t>
  </si>
  <si>
    <t>Totale (v.a.)</t>
  </si>
  <si>
    <t>825,7 miliardi €</t>
  </si>
  <si>
    <t>425,9 miliardi €</t>
  </si>
  <si>
    <t>58,2 miliardi €</t>
  </si>
  <si>
    <t>Fonte: elaborazioni su dati H2020 e-corda</t>
  </si>
  <si>
    <t>Istituzioni di istruzione superiore (HES)</t>
  </si>
  <si>
    <t>Imprese Private 
(PRC)</t>
  </si>
  <si>
    <t>Settore Pubblico 
(PUB)</t>
  </si>
  <si>
    <t>Enti di Ricerca 
(REC)</t>
  </si>
  <si>
    <t>v.a.</t>
  </si>
  <si>
    <t>EU28</t>
  </si>
  <si>
    <t>Istituzioni di Istruzione Superiore (HES)</t>
  </si>
  <si>
    <t>Imprese Private (PRC)</t>
  </si>
  <si>
    <t>Settore Pubblico (PUB)</t>
  </si>
  <si>
    <t>Enti di Ricerca (REC)</t>
  </si>
  <si>
    <t>Altri soggetti (OTH)</t>
  </si>
  <si>
    <t>Area Geografica</t>
  </si>
  <si>
    <t>Nord-Ovest</t>
  </si>
  <si>
    <t>Nord-Est</t>
  </si>
  <si>
    <t>Centro</t>
  </si>
  <si>
    <t>Sud</t>
  </si>
  <si>
    <t>Isole</t>
  </si>
  <si>
    <t>Grant ERC</t>
  </si>
  <si>
    <t>Programma Quadro</t>
  </si>
  <si>
    <t>Progetti valutati complessivi</t>
  </si>
  <si>
    <t>Progetti Finanziati complessivi</t>
  </si>
  <si>
    <t>Tasso di successo complessivo</t>
  </si>
  <si>
    <t>Progetti valutati con Host IT</t>
  </si>
  <si>
    <t>Progetti Finanziati con Host IT</t>
  </si>
  <si>
    <t>Tasso di successo per Host IT</t>
  </si>
  <si>
    <t xml:space="preserve">Advanced grants </t>
  </si>
  <si>
    <t>FP7</t>
  </si>
  <si>
    <t>H2020</t>
  </si>
  <si>
    <t>HE*</t>
  </si>
  <si>
    <t>Consolidator grants</t>
  </si>
  <si>
    <t>Proof of concept</t>
  </si>
  <si>
    <t>Starting grants</t>
  </si>
  <si>
    <t>Synergy grants</t>
  </si>
  <si>
    <t xml:space="preserve">                -   </t>
  </si>
  <si>
    <t>Fonte: elaborazioni su dati dell’European Research Council (FP7 e H2020) e APRE (HE* – aprile 2023)</t>
  </si>
  <si>
    <t>* Il dato di HE considera le call concluse all’aprile 2023: ERC-2021-ADG, ERC-2021-CoG, ERC-2021-StG; ERC-2022-AdG, ERC-2022-SyG; ERC-2022-CoG; ERC-2022-StG</t>
  </si>
  <si>
    <t>HE</t>
  </si>
  <si>
    <t xml:space="preserve"> Fonte: elaborazioni su dati dell’European Research Council (FP7 e H2020) e APRE (HE* – aprile 2023)</t>
  </si>
  <si>
    <t>Advanced grants</t>
  </si>
  <si>
    <t>LS - Life science</t>
  </si>
  <si>
    <t>PE - Physical Sciences &amp; Engineering</t>
  </si>
  <si>
    <t>SH - Social Sciences &amp; Humanities</t>
  </si>
  <si>
    <t>Finanziamento accordato
(Advanced)</t>
  </si>
  <si>
    <t>Finanziamento accordato
(Consolidator)</t>
  </si>
  <si>
    <t>Finanziamento accordato
(Starting)</t>
  </si>
  <si>
    <t>Totale finanziamento</t>
  </si>
  <si>
    <t>LS - Life science, Host istitution italiana</t>
  </si>
  <si>
    <t>PE - Physical Sciences &amp; Engineering, Host istitution italiana</t>
  </si>
  <si>
    <t>SH - Social Sciences &amp; Humanities, Host istitution italiana</t>
  </si>
  <si>
    <t>Paese (nazionalità del ricercatore)</t>
  </si>
  <si>
    <t>Contributo (%) del Paese in termini finanziari a EMBC</t>
  </si>
  <si>
    <t>Domande</t>
  </si>
  <si>
    <t>Domande finanziate</t>
  </si>
  <si>
    <t>Tasso di successo (%)</t>
  </si>
  <si>
    <t>n.</t>
  </si>
  <si>
    <t>India</t>
  </si>
  <si>
    <t>Islanda</t>
  </si>
  <si>
    <t>Israele</t>
  </si>
  <si>
    <t>Montenegro</t>
  </si>
  <si>
    <t>Norvegia</t>
  </si>
  <si>
    <t>Reppublica Slovacca</t>
  </si>
  <si>
    <t>Singapore</t>
  </si>
  <si>
    <t>Svizzera</t>
  </si>
  <si>
    <t>Turchia</t>
  </si>
  <si>
    <t>Est Europa</t>
  </si>
  <si>
    <t>USA/Canada</t>
  </si>
  <si>
    <t>Altra</t>
  </si>
  <si>
    <t>Fonte: elaborazione su dati EMBO - 2020</t>
  </si>
  <si>
    <t>Indice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</si>
</sst>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%"/>
    <numFmt numFmtId="165" formatCode="_-* #,##0_-;\-* #,##0_-;_-* &quot;-&quot;??_-;_-@_-"/>
    <numFmt numFmtId="166" formatCode="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Calibri"/>
      <family val="2"/>
    </font>
    <font>
      <sz val="10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rgb="FFFF0000"/>
      <name val="Calibri"/>
      <family val="2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name val="Calibri"/>
      <family val="2"/>
    </font>
    <font>
      <sz val="9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i/>
      <sz val="9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DDEBF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D9E1F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125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/>
    <xf numFmtId="164" fontId="5" fillId="0" borderId="1" xfId="0" applyNumberFormat="1" applyFont="1" applyBorder="1"/>
    <xf numFmtId="164" fontId="4" fillId="0" borderId="1" xfId="2" applyNumberFormat="1" applyFont="1" applyBorder="1"/>
    <xf numFmtId="164" fontId="6" fillId="0" borderId="1" xfId="0" applyNumberFormat="1" applyFont="1" applyBorder="1"/>
    <xf numFmtId="0" fontId="8" fillId="0" borderId="0" xfId="0" applyFont="1"/>
    <xf numFmtId="0" fontId="11" fillId="2" borderId="1" xfId="0" applyFont="1" applyFill="1" applyBorder="1" applyAlignment="1">
      <alignment horizontal="center" vertical="center" wrapText="1"/>
    </xf>
    <xf numFmtId="164" fontId="11" fillId="2" borderId="1" xfId="2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4" fontId="13" fillId="0" borderId="1" xfId="2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164" fontId="12" fillId="0" borderId="1" xfId="2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164" fontId="13" fillId="0" borderId="1" xfId="2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164" fontId="12" fillId="4" borderId="1" xfId="2" applyNumberFormat="1" applyFont="1" applyFill="1" applyBorder="1" applyAlignment="1">
      <alignment horizontal="center" vertical="center" wrapText="1"/>
    </xf>
    <xf numFmtId="0" fontId="9" fillId="0" borderId="0" xfId="3"/>
    <xf numFmtId="0" fontId="15" fillId="4" borderId="1" xfId="0" applyFont="1" applyFill="1" applyBorder="1" applyAlignment="1">
      <alignment horizontal="center" vertical="center" wrapText="1"/>
    </xf>
    <xf numFmtId="165" fontId="16" fillId="0" borderId="1" xfId="5" applyNumberFormat="1" applyFont="1" applyFill="1" applyBorder="1" applyAlignment="1">
      <alignment horizontal="right" vertical="center"/>
    </xf>
    <xf numFmtId="165" fontId="17" fillId="0" borderId="1" xfId="0" applyNumberFormat="1" applyFont="1" applyBorder="1"/>
    <xf numFmtId="165" fontId="17" fillId="0" borderId="1" xfId="5" applyNumberFormat="1" applyFont="1" applyBorder="1" applyAlignment="1">
      <alignment horizontal="right" vertical="center"/>
    </xf>
    <xf numFmtId="165" fontId="18" fillId="5" borderId="1" xfId="5" applyNumberFormat="1" applyFont="1" applyFill="1" applyBorder="1" applyAlignment="1">
      <alignment horizontal="right" vertical="center"/>
    </xf>
    <xf numFmtId="0" fontId="18" fillId="4" borderId="1" xfId="0" applyFont="1" applyFill="1" applyBorder="1" applyAlignment="1">
      <alignment horizontal="left" vertical="center"/>
    </xf>
    <xf numFmtId="165" fontId="18" fillId="4" borderId="1" xfId="5" applyNumberFormat="1" applyFont="1" applyFill="1" applyBorder="1" applyAlignment="1">
      <alignment horizontal="right" vertical="center"/>
    </xf>
    <xf numFmtId="165" fontId="18" fillId="4" borderId="1" xfId="0" applyNumberFormat="1" applyFont="1" applyFill="1" applyBorder="1"/>
    <xf numFmtId="164" fontId="15" fillId="4" borderId="1" xfId="1" applyNumberFormat="1" applyFont="1" applyFill="1" applyBorder="1" applyAlignment="1">
      <alignment horizontal="center" vertical="center" wrapText="1"/>
    </xf>
    <xf numFmtId="164" fontId="17" fillId="0" borderId="1" xfId="1" applyNumberFormat="1" applyFont="1" applyBorder="1"/>
    <xf numFmtId="164" fontId="18" fillId="4" borderId="1" xfId="1" applyNumberFormat="1" applyFont="1" applyFill="1" applyBorder="1"/>
    <xf numFmtId="0" fontId="16" fillId="0" borderId="1" xfId="0" applyFont="1" applyBorder="1" applyAlignment="1">
      <alignment horizontal="left" vertical="center" wrapText="1"/>
    </xf>
    <xf numFmtId="0" fontId="19" fillId="0" borderId="0" xfId="0" applyFont="1"/>
    <xf numFmtId="10" fontId="0" fillId="0" borderId="0" xfId="2" applyNumberFormat="1" applyFont="1"/>
    <xf numFmtId="43" fontId="0" fillId="0" borderId="0" xfId="5" applyFont="1"/>
    <xf numFmtId="0" fontId="10" fillId="0" borderId="1" xfId="0" applyFont="1" applyBorder="1"/>
    <xf numFmtId="165" fontId="10" fillId="0" borderId="1" xfId="5" applyNumberFormat="1" applyFont="1" applyBorder="1" applyAlignment="1">
      <alignment horizontal="center"/>
    </xf>
    <xf numFmtId="43" fontId="10" fillId="0" borderId="1" xfId="5" applyFont="1" applyBorder="1"/>
    <xf numFmtId="0" fontId="10" fillId="4" borderId="1" xfId="0" applyFont="1" applyFill="1" applyBorder="1"/>
    <xf numFmtId="165" fontId="10" fillId="4" borderId="1" xfId="5" applyNumberFormat="1" applyFont="1" applyFill="1" applyBorder="1" applyAlignment="1">
      <alignment horizontal="center"/>
    </xf>
    <xf numFmtId="43" fontId="10" fillId="4" borderId="1" xfId="5" applyFont="1" applyFill="1" applyBorder="1"/>
    <xf numFmtId="165" fontId="20" fillId="4" borderId="1" xfId="0" applyNumberFormat="1" applyFont="1" applyFill="1" applyBorder="1"/>
    <xf numFmtId="3" fontId="10" fillId="0" borderId="1" xfId="5" applyNumberFormat="1" applyFont="1" applyBorder="1" applyAlignment="1">
      <alignment horizontal="right"/>
    </xf>
    <xf numFmtId="3" fontId="10" fillId="4" borderId="1" xfId="5" applyNumberFormat="1" applyFont="1" applyFill="1" applyBorder="1" applyAlignment="1">
      <alignment horizontal="right"/>
    </xf>
    <xf numFmtId="165" fontId="20" fillId="4" borderId="1" xfId="0" applyNumberFormat="1" applyFont="1" applyFill="1" applyBorder="1" applyAlignment="1">
      <alignment horizontal="center"/>
    </xf>
    <xf numFmtId="0" fontId="20" fillId="4" borderId="1" xfId="0" applyFont="1" applyFill="1" applyBorder="1"/>
    <xf numFmtId="0" fontId="17" fillId="0" borderId="1" xfId="0" applyFont="1" applyBorder="1" applyAlignment="1">
      <alignment horizontal="left" vertical="center"/>
    </xf>
    <xf numFmtId="164" fontId="5" fillId="0" borderId="1" xfId="2" applyNumberFormat="1" applyFont="1" applyBorder="1" applyAlignment="1">
      <alignment horizontal="right" vertical="center"/>
    </xf>
    <xf numFmtId="0" fontId="18" fillId="4" borderId="1" xfId="0" applyFont="1" applyFill="1" applyBorder="1" applyAlignment="1">
      <alignment horizontal="center"/>
    </xf>
    <xf numFmtId="164" fontId="3" fillId="4" borderId="1" xfId="2" applyNumberFormat="1" applyFont="1" applyFill="1" applyBorder="1" applyAlignment="1">
      <alignment horizontal="right" vertical="center"/>
    </xf>
    <xf numFmtId="0" fontId="4" fillId="4" borderId="1" xfId="0" applyFont="1" applyFill="1" applyBorder="1"/>
    <xf numFmtId="164" fontId="5" fillId="4" borderId="1" xfId="0" applyNumberFormat="1" applyFont="1" applyFill="1" applyBorder="1"/>
    <xf numFmtId="164" fontId="4" fillId="4" borderId="1" xfId="2" applyNumberFormat="1" applyFont="1" applyFill="1" applyBorder="1"/>
    <xf numFmtId="0" fontId="7" fillId="4" borderId="1" xfId="0" applyFont="1" applyFill="1" applyBorder="1"/>
    <xf numFmtId="164" fontId="7" fillId="4" borderId="1" xfId="2" applyNumberFormat="1" applyFont="1" applyFill="1" applyBorder="1"/>
    <xf numFmtId="0" fontId="11" fillId="6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/>
    </xf>
    <xf numFmtId="10" fontId="14" fillId="0" borderId="1" xfId="0" applyNumberFormat="1" applyFont="1" applyBorder="1" applyAlignment="1">
      <alignment horizontal="right" vertical="center"/>
    </xf>
    <xf numFmtId="0" fontId="14" fillId="6" borderId="1" xfId="0" applyFont="1" applyFill="1" applyBorder="1" applyAlignment="1">
      <alignment vertical="center"/>
    </xf>
    <xf numFmtId="0" fontId="11" fillId="6" borderId="1" xfId="0" applyFont="1" applyFill="1" applyBorder="1" applyAlignment="1">
      <alignment vertical="center"/>
    </xf>
    <xf numFmtId="10" fontId="11" fillId="6" borderId="1" xfId="0" applyNumberFormat="1" applyFont="1" applyFill="1" applyBorder="1" applyAlignment="1">
      <alignment horizontal="right" vertical="center"/>
    </xf>
    <xf numFmtId="0" fontId="11" fillId="6" borderId="1" xfId="0" applyFont="1" applyFill="1" applyBorder="1" applyAlignment="1">
      <alignment horizontal="right" vertical="center"/>
    </xf>
    <xf numFmtId="3" fontId="11" fillId="6" borderId="1" xfId="0" applyNumberFormat="1" applyFont="1" applyFill="1" applyBorder="1" applyAlignment="1">
      <alignment horizontal="right" vertical="center"/>
    </xf>
    <xf numFmtId="164" fontId="14" fillId="0" borderId="1" xfId="0" applyNumberFormat="1" applyFont="1" applyBorder="1" applyAlignment="1">
      <alignment horizontal="right" vertical="center"/>
    </xf>
    <xf numFmtId="164" fontId="14" fillId="6" borderId="1" xfId="0" applyNumberFormat="1" applyFont="1" applyFill="1" applyBorder="1" applyAlignment="1">
      <alignment horizontal="right" vertical="center"/>
    </xf>
    <xf numFmtId="164" fontId="11" fillId="6" borderId="1" xfId="0" applyNumberFormat="1" applyFont="1" applyFill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2" fillId="6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vertical="center"/>
    </xf>
    <xf numFmtId="0" fontId="22" fillId="0" borderId="1" xfId="0" applyFont="1" applyBorder="1" applyAlignment="1">
      <alignment horizontal="right" vertical="center"/>
    </xf>
    <xf numFmtId="0" fontId="22" fillId="6" borderId="1" xfId="0" applyFont="1" applyFill="1" applyBorder="1" applyAlignment="1">
      <alignment vertical="center"/>
    </xf>
    <xf numFmtId="0" fontId="22" fillId="6" borderId="1" xfId="0" applyFont="1" applyFill="1" applyBorder="1" applyAlignment="1">
      <alignment horizontal="right" vertical="center"/>
    </xf>
    <xf numFmtId="0" fontId="21" fillId="6" borderId="1" xfId="0" applyFont="1" applyFill="1" applyBorder="1" applyAlignment="1">
      <alignment vertical="center"/>
    </xf>
    <xf numFmtId="0" fontId="21" fillId="6" borderId="1" xfId="0" applyFont="1" applyFill="1" applyBorder="1" applyAlignment="1">
      <alignment horizontal="right" vertical="center"/>
    </xf>
    <xf numFmtId="164" fontId="22" fillId="0" borderId="1" xfId="0" applyNumberFormat="1" applyFont="1" applyBorder="1" applyAlignment="1">
      <alignment horizontal="right" vertical="center"/>
    </xf>
    <xf numFmtId="164" fontId="22" fillId="6" borderId="1" xfId="0" applyNumberFormat="1" applyFont="1" applyFill="1" applyBorder="1" applyAlignment="1">
      <alignment horizontal="right" vertical="center"/>
    </xf>
    <xf numFmtId="164" fontId="21" fillId="6" borderId="1" xfId="0" applyNumberFormat="1" applyFont="1" applyFill="1" applyBorder="1" applyAlignment="1">
      <alignment horizontal="right" vertical="center"/>
    </xf>
    <xf numFmtId="0" fontId="11" fillId="6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right" vertical="center"/>
    </xf>
    <xf numFmtId="4" fontId="14" fillId="0" borderId="1" xfId="0" applyNumberFormat="1" applyFont="1" applyBorder="1" applyAlignment="1">
      <alignment horizontal="right" vertical="center"/>
    </xf>
    <xf numFmtId="4" fontId="11" fillId="6" borderId="1" xfId="0" applyNumberFormat="1" applyFont="1" applyFill="1" applyBorder="1" applyAlignment="1">
      <alignment horizontal="right" vertical="center"/>
    </xf>
    <xf numFmtId="3" fontId="14" fillId="0" borderId="1" xfId="0" applyNumberFormat="1" applyFont="1" applyBorder="1" applyAlignment="1">
      <alignment vertical="center"/>
    </xf>
    <xf numFmtId="3" fontId="11" fillId="6" borderId="1" xfId="0" applyNumberFormat="1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vertical="center"/>
    </xf>
    <xf numFmtId="164" fontId="4" fillId="0" borderId="1" xfId="1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1" applyNumberFormat="1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20" fillId="7" borderId="1" xfId="0" applyFont="1" applyFill="1" applyBorder="1" applyAlignment="1">
      <alignment horizontal="center"/>
    </xf>
    <xf numFmtId="0" fontId="20" fillId="0" borderId="1" xfId="0" applyFont="1" applyBorder="1" applyAlignment="1">
      <alignment horizontal="left"/>
    </xf>
    <xf numFmtId="164" fontId="10" fillId="0" borderId="1" xfId="1" applyNumberFormat="1" applyFont="1" applyBorder="1"/>
    <xf numFmtId="164" fontId="10" fillId="0" borderId="1" xfId="1" applyNumberFormat="1" applyFont="1" applyFill="1" applyBorder="1"/>
    <xf numFmtId="0" fontId="20" fillId="0" borderId="0" xfId="0" applyFont="1" applyAlignment="1">
      <alignment horizontal="left"/>
    </xf>
    <xf numFmtId="2" fontId="10" fillId="0" borderId="1" xfId="1" applyNumberFormat="1" applyFont="1" applyBorder="1"/>
    <xf numFmtId="2" fontId="10" fillId="0" borderId="1" xfId="1" applyNumberFormat="1" applyFont="1" applyFill="1" applyBorder="1"/>
    <xf numFmtId="0" fontId="20" fillId="7" borderId="1" xfId="0" applyFont="1" applyFill="1" applyBorder="1" applyAlignment="1">
      <alignment horizontal="center" wrapText="1"/>
    </xf>
    <xf numFmtId="2" fontId="0" fillId="0" borderId="0" xfId="0" applyNumberFormat="1"/>
    <xf numFmtId="0" fontId="20" fillId="4" borderId="1" xfId="0" applyFont="1" applyFill="1" applyBorder="1" applyAlignment="1">
      <alignment horizontal="left"/>
    </xf>
    <xf numFmtId="2" fontId="10" fillId="0" borderId="0" xfId="0" applyNumberFormat="1" applyFont="1"/>
    <xf numFmtId="2" fontId="20" fillId="4" borderId="1" xfId="0" applyNumberFormat="1" applyFont="1" applyFill="1" applyBorder="1"/>
    <xf numFmtId="0" fontId="20" fillId="4" borderId="1" xfId="0" applyFont="1" applyFill="1" applyBorder="1" applyAlignment="1">
      <alignment horizontal="center"/>
    </xf>
    <xf numFmtId="2" fontId="10" fillId="0" borderId="1" xfId="0" applyNumberFormat="1" applyFont="1" applyBorder="1"/>
    <xf numFmtId="166" fontId="10" fillId="0" borderId="1" xfId="0" applyNumberFormat="1" applyFont="1" applyBorder="1"/>
    <xf numFmtId="0" fontId="12" fillId="3" borderId="1" xfId="0" applyFont="1" applyFill="1" applyBorder="1" applyAlignment="1">
      <alignment horizontal="left" vertical="center" wrapText="1"/>
    </xf>
    <xf numFmtId="3" fontId="7" fillId="4" borderId="1" xfId="0" applyNumberFormat="1" applyFont="1" applyFill="1" applyBorder="1"/>
    <xf numFmtId="0" fontId="18" fillId="5" borderId="1" xfId="0" applyFont="1" applyFill="1" applyBorder="1" applyAlignment="1">
      <alignment horizontal="left" vertical="center"/>
    </xf>
    <xf numFmtId="0" fontId="18" fillId="4" borderId="1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21" fillId="6" borderId="1" xfId="0" applyFont="1" applyFill="1" applyBorder="1" applyAlignment="1">
      <alignment horizontal="center" vertical="center" wrapText="1"/>
    </xf>
    <xf numFmtId="0" fontId="21" fillId="6" borderId="1" xfId="0" applyFont="1" applyFill="1" applyBorder="1" applyAlignment="1">
      <alignment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</cellXfs>
  <cellStyles count="6">
    <cellStyle name="Collegamento ipertestuale" xfId="3" builtinId="8"/>
    <cellStyle name="Collegamento ipertestuale 2" xfId="4" xr:uid="{07E2052F-1843-419A-AA94-94C3416BCE80}"/>
    <cellStyle name="Migliaia 2" xfId="5" xr:uid="{CEB9C106-3194-4EA1-A82E-87594371B090}"/>
    <cellStyle name="Normale" xfId="0" builtinId="0"/>
    <cellStyle name="Percentuale" xfId="1" builtinId="5"/>
    <cellStyle name="Percentuale 2" xfId="2" xr:uid="{92688F03-D842-4AFD-BB68-DBD4E4EAA3B7}"/>
  </cellStyles>
  <dxfs count="3">
    <dxf>
      <font>
        <color theme="4" tint="0.59996337778862885"/>
      </font>
    </dxf>
    <dxf>
      <font>
        <color theme="4" tint="0.59996337778862885"/>
      </font>
    </dxf>
    <dxf>
      <font>
        <color theme="4" tint="0.59996337778862885"/>
      </font>
    </dxf>
  </dxfs>
  <tableStyles count="0" defaultTableStyle="TableStyleMedium2" defaultPivotStyle="PivotStyleMedium9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'Fig.4.5.1'!$B$19</c:f>
              <c:strCache>
                <c:ptCount val="1"/>
                <c:pt idx="0">
                  <c:v>Finanziamento teorico (B)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'Fig.4.5.1'!$A$20:$A$25</c:f>
              <c:strCache>
                <c:ptCount val="6"/>
                <c:pt idx="0">
                  <c:v>Germania</c:v>
                </c:pt>
                <c:pt idx="1">
                  <c:v>Francia</c:v>
                </c:pt>
                <c:pt idx="2">
                  <c:v>Italia</c:v>
                </c:pt>
                <c:pt idx="3">
                  <c:v>Regno Unito</c:v>
                </c:pt>
                <c:pt idx="4">
                  <c:v>Spagna</c:v>
                </c:pt>
                <c:pt idx="5">
                  <c:v>Paesi Bassi</c:v>
                </c:pt>
              </c:strCache>
            </c:strRef>
          </c:cat>
          <c:val>
            <c:numRef>
              <c:f>'Fig.4.5.1'!$B$20:$B$25</c:f>
              <c:numCache>
                <c:formatCode>General</c:formatCode>
                <c:ptCount val="6"/>
                <c:pt idx="0" formatCode="0.0">
                  <c:v>12</c:v>
                </c:pt>
                <c:pt idx="1">
                  <c:v>9.9</c:v>
                </c:pt>
                <c:pt idx="2">
                  <c:v>7.2</c:v>
                </c:pt>
                <c:pt idx="3">
                  <c:v>6.9</c:v>
                </c:pt>
                <c:pt idx="4">
                  <c:v>4.8</c:v>
                </c:pt>
                <c:pt idx="5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C2-48AE-A482-645FB0FA6AE2}"/>
            </c:ext>
          </c:extLst>
        </c:ser>
        <c:ser>
          <c:idx val="1"/>
          <c:order val="1"/>
          <c:tx>
            <c:strRef>
              <c:f>'Fig.4.5.1'!$C$19</c:f>
              <c:strCache>
                <c:ptCount val="1"/>
                <c:pt idx="0">
                  <c:v>Finanziamento accordato (F)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'Fig.4.5.1'!$A$20:$A$25</c:f>
              <c:strCache>
                <c:ptCount val="6"/>
                <c:pt idx="0">
                  <c:v>Germania</c:v>
                </c:pt>
                <c:pt idx="1">
                  <c:v>Francia</c:v>
                </c:pt>
                <c:pt idx="2">
                  <c:v>Italia</c:v>
                </c:pt>
                <c:pt idx="3">
                  <c:v>Regno Unito</c:v>
                </c:pt>
                <c:pt idx="4">
                  <c:v>Spagna</c:v>
                </c:pt>
                <c:pt idx="5">
                  <c:v>Paesi Bassi</c:v>
                </c:pt>
              </c:strCache>
            </c:strRef>
          </c:cat>
          <c:val>
            <c:numRef>
              <c:f>'Fig.4.5.1'!$C$20:$C$25</c:f>
              <c:numCache>
                <c:formatCode>General</c:formatCode>
                <c:ptCount val="6"/>
                <c:pt idx="0">
                  <c:v>9.9</c:v>
                </c:pt>
                <c:pt idx="1">
                  <c:v>7.1</c:v>
                </c:pt>
                <c:pt idx="2">
                  <c:v>5.0999999999999996</c:v>
                </c:pt>
                <c:pt idx="3">
                  <c:v>7.5</c:v>
                </c:pt>
                <c:pt idx="4">
                  <c:v>5.9</c:v>
                </c:pt>
                <c:pt idx="5">
                  <c:v>5.0999999999999996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C2-48AE-A482-645FB0FA6A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963738960"/>
        <c:axId val="1090730912"/>
      </c:barChart>
      <c:lineChart>
        <c:grouping val="standard"/>
        <c:varyColors val="0"/>
        <c:ser>
          <c:idx val="2"/>
          <c:order val="2"/>
          <c:tx>
            <c:strRef>
              <c:f>'Fig.4.5.1'!$D$19</c:f>
              <c:strCache>
                <c:ptCount val="1"/>
                <c:pt idx="0">
                  <c:v>F/B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'Fig.4.5.1'!$A$20:$A$25</c:f>
              <c:strCache>
                <c:ptCount val="6"/>
                <c:pt idx="0">
                  <c:v>Germania</c:v>
                </c:pt>
                <c:pt idx="1">
                  <c:v>Francia</c:v>
                </c:pt>
                <c:pt idx="2">
                  <c:v>Italia</c:v>
                </c:pt>
                <c:pt idx="3">
                  <c:v>Regno Unito</c:v>
                </c:pt>
                <c:pt idx="4">
                  <c:v>Spagna</c:v>
                </c:pt>
                <c:pt idx="5">
                  <c:v>Paesi Bassi</c:v>
                </c:pt>
              </c:strCache>
            </c:strRef>
          </c:cat>
          <c:val>
            <c:numRef>
              <c:f>'Fig.4.5.1'!$D$20:$D$25</c:f>
              <c:numCache>
                <c:formatCode>0.00</c:formatCode>
                <c:ptCount val="6"/>
                <c:pt idx="0">
                  <c:v>0.82500000000000007</c:v>
                </c:pt>
                <c:pt idx="1">
                  <c:v>0.70833333333333326</c:v>
                </c:pt>
                <c:pt idx="2">
                  <c:v>0.70833333333333326</c:v>
                </c:pt>
                <c:pt idx="3">
                  <c:v>1.0869565217391304</c:v>
                </c:pt>
                <c:pt idx="4">
                  <c:v>1.2291666666666667</c:v>
                </c:pt>
                <c:pt idx="5">
                  <c:v>2.125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C2-48AE-A482-645FB0FA6A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419903"/>
        <c:axId val="2023514352"/>
      </c:lineChart>
      <c:catAx>
        <c:axId val="1963738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90730912"/>
        <c:crosses val="autoZero"/>
        <c:auto val="1"/>
        <c:lblAlgn val="ctr"/>
        <c:lblOffset val="100"/>
        <c:noMultiLvlLbl val="0"/>
      </c:catAx>
      <c:valAx>
        <c:axId val="1090730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Milairdi €</a:t>
                </a:r>
              </a:p>
            </c:rich>
          </c:tx>
          <c:layout>
            <c:manualLayout>
              <c:xMode val="edge"/>
              <c:yMode val="edge"/>
              <c:x val="2.7813432749200145E-2"/>
              <c:y val="0.14222586759988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63738960"/>
        <c:crosses val="autoZero"/>
        <c:crossBetween val="between"/>
      </c:valAx>
      <c:valAx>
        <c:axId val="2023514352"/>
        <c:scaling>
          <c:orientation val="minMax"/>
        </c:scaling>
        <c:delete val="0"/>
        <c:axPos val="r"/>
        <c:numFmt formatCode="_(* #,##0.00_);_(* \(#,##0.00\);_(* &quot;-&quot;??_);_(@_)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5419903"/>
        <c:crosses val="max"/>
        <c:crossBetween val="between"/>
      </c:valAx>
      <c:catAx>
        <c:axId val="20541990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235143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'Fig.4.5.2'!$B$19</c:f>
              <c:strCache>
                <c:ptCount val="1"/>
                <c:pt idx="0">
                  <c:v>Peso % Contributo al budget UE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'Fig.4.5.2'!$A$20:$A$26</c:f>
              <c:strCache>
                <c:ptCount val="7"/>
                <c:pt idx="0">
                  <c:v>Germania</c:v>
                </c:pt>
                <c:pt idx="1">
                  <c:v>Francia</c:v>
                </c:pt>
                <c:pt idx="2">
                  <c:v>Italia</c:v>
                </c:pt>
                <c:pt idx="3">
                  <c:v>Regno Unito</c:v>
                </c:pt>
                <c:pt idx="4">
                  <c:v>Spagna</c:v>
                </c:pt>
                <c:pt idx="5">
                  <c:v>Paesi Bassi</c:v>
                </c:pt>
                <c:pt idx="6">
                  <c:v>Altri Paesi</c:v>
                </c:pt>
              </c:strCache>
            </c:strRef>
          </c:cat>
          <c:val>
            <c:numRef>
              <c:f>'Fig.4.5.2'!$B$20:$B$26</c:f>
              <c:numCache>
                <c:formatCode>0.0%</c:formatCode>
                <c:ptCount val="7"/>
                <c:pt idx="0">
                  <c:v>0.20499999999999999</c:v>
                </c:pt>
                <c:pt idx="1">
                  <c:v>0.17</c:v>
                </c:pt>
                <c:pt idx="2">
                  <c:v>0.123</c:v>
                </c:pt>
                <c:pt idx="3">
                  <c:v>0.11899999999999999</c:v>
                </c:pt>
                <c:pt idx="4">
                  <c:v>8.3000000000000004E-2</c:v>
                </c:pt>
                <c:pt idx="5">
                  <c:v>4.1000000000000002E-2</c:v>
                </c:pt>
                <c:pt idx="6">
                  <c:v>0.25900000000000001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95-4AC6-A59A-5D5F1CE58102}"/>
            </c:ext>
          </c:extLst>
        </c:ser>
        <c:ser>
          <c:idx val="1"/>
          <c:order val="1"/>
          <c:tx>
            <c:strRef>
              <c:f>'Fig.4.5.2'!$C$19</c:f>
              <c:strCache>
                <c:ptCount val="1"/>
                <c:pt idx="0">
                  <c:v>Peso % Finanziamenti richiesti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'Fig.4.5.2'!$A$20:$A$26</c:f>
              <c:strCache>
                <c:ptCount val="7"/>
                <c:pt idx="0">
                  <c:v>Germania</c:v>
                </c:pt>
                <c:pt idx="1">
                  <c:v>Francia</c:v>
                </c:pt>
                <c:pt idx="2">
                  <c:v>Italia</c:v>
                </c:pt>
                <c:pt idx="3">
                  <c:v>Regno Unito</c:v>
                </c:pt>
                <c:pt idx="4">
                  <c:v>Spagna</c:v>
                </c:pt>
                <c:pt idx="5">
                  <c:v>Paesi Bassi</c:v>
                </c:pt>
                <c:pt idx="6">
                  <c:v>Altri Paesi</c:v>
                </c:pt>
              </c:strCache>
            </c:strRef>
          </c:cat>
          <c:val>
            <c:numRef>
              <c:f>'Fig.4.5.2'!$C$20:$C$26</c:f>
              <c:numCache>
                <c:formatCode>0.0%</c:formatCode>
                <c:ptCount val="7"/>
                <c:pt idx="0">
                  <c:v>0.13700000000000001</c:v>
                </c:pt>
                <c:pt idx="1">
                  <c:v>0.10100000000000001</c:v>
                </c:pt>
                <c:pt idx="2">
                  <c:v>0.114</c:v>
                </c:pt>
                <c:pt idx="3">
                  <c:v>0.129</c:v>
                </c:pt>
                <c:pt idx="4">
                  <c:v>0.113</c:v>
                </c:pt>
                <c:pt idx="5">
                  <c:v>7.0000000000000007E-2</c:v>
                </c:pt>
                <c:pt idx="6">
                  <c:v>0.33500000000000002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95-4AC6-A59A-5D5F1CE58102}"/>
            </c:ext>
          </c:extLst>
        </c:ser>
        <c:ser>
          <c:idx val="2"/>
          <c:order val="2"/>
          <c:tx>
            <c:strRef>
              <c:f>'Fig.4.5.2'!$D$19</c:f>
              <c:strCache>
                <c:ptCount val="1"/>
                <c:pt idx="0">
                  <c:v>Peso % Finanziamenti ottenuti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'Fig.4.5.2'!$A$20:$A$26</c:f>
              <c:strCache>
                <c:ptCount val="7"/>
                <c:pt idx="0">
                  <c:v>Germania</c:v>
                </c:pt>
                <c:pt idx="1">
                  <c:v>Francia</c:v>
                </c:pt>
                <c:pt idx="2">
                  <c:v>Italia</c:v>
                </c:pt>
                <c:pt idx="3">
                  <c:v>Regno Unito</c:v>
                </c:pt>
                <c:pt idx="4">
                  <c:v>Spagna</c:v>
                </c:pt>
                <c:pt idx="5">
                  <c:v>Paesi Bassi</c:v>
                </c:pt>
                <c:pt idx="6">
                  <c:v>Altri Paesi</c:v>
                </c:pt>
              </c:strCache>
            </c:strRef>
          </c:cat>
          <c:val>
            <c:numRef>
              <c:f>'Fig.4.5.2'!$D$20:$D$26</c:f>
              <c:numCache>
                <c:formatCode>0.0%</c:formatCode>
                <c:ptCount val="7"/>
                <c:pt idx="0">
                  <c:v>0.17</c:v>
                </c:pt>
                <c:pt idx="1">
                  <c:v>0.121</c:v>
                </c:pt>
                <c:pt idx="2">
                  <c:v>8.7999999999999995E-2</c:v>
                </c:pt>
                <c:pt idx="3">
                  <c:v>0.129</c:v>
                </c:pt>
                <c:pt idx="4">
                  <c:v>0.10199999999999999</c:v>
                </c:pt>
                <c:pt idx="5">
                  <c:v>8.7999999999999995E-2</c:v>
                </c:pt>
                <c:pt idx="6">
                  <c:v>0.30199999999999999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95-4AC6-A59A-5D5F1CE581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15"/>
        <c:axId val="108005087"/>
        <c:axId val="2023543120"/>
      </c:barChart>
      <c:catAx>
        <c:axId val="1080050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23543120"/>
        <c:crosses val="autoZero"/>
        <c:auto val="1"/>
        <c:lblAlgn val="ctr"/>
        <c:lblOffset val="100"/>
        <c:noMultiLvlLbl val="0"/>
      </c:catAx>
      <c:valAx>
        <c:axId val="2023543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80050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'Fig.4.5.3'!$A$22</c:f>
              <c:strCache>
                <c:ptCount val="1"/>
                <c:pt idx="0">
                  <c:v>Istituzioni di Istruzione Superiore (HES)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'Fig.4.5.3'!$B$21:$H$21</c:f>
              <c:strCache>
                <c:ptCount val="7"/>
                <c:pt idx="0">
                  <c:v>Italia</c:v>
                </c:pt>
                <c:pt idx="1">
                  <c:v>Germania</c:v>
                </c:pt>
                <c:pt idx="2">
                  <c:v>Francia</c:v>
                </c:pt>
                <c:pt idx="3">
                  <c:v>Spagna</c:v>
                </c:pt>
                <c:pt idx="4">
                  <c:v>Paesi Bassi</c:v>
                </c:pt>
                <c:pt idx="5">
                  <c:v>Regno Unito</c:v>
                </c:pt>
                <c:pt idx="6">
                  <c:v>EU28</c:v>
                </c:pt>
              </c:strCache>
            </c:strRef>
          </c:cat>
          <c:val>
            <c:numRef>
              <c:f>'Fig.4.5.3'!$B$22:$H$22</c:f>
              <c:numCache>
                <c:formatCode>0.0%</c:formatCode>
                <c:ptCount val="7"/>
                <c:pt idx="0">
                  <c:v>0.31053180172398415</c:v>
                </c:pt>
                <c:pt idx="1">
                  <c:v>0.32787988685380209</c:v>
                </c:pt>
                <c:pt idx="2">
                  <c:v>0.14727596072397764</c:v>
                </c:pt>
                <c:pt idx="3">
                  <c:v>0.20702382040475908</c:v>
                </c:pt>
                <c:pt idx="4">
                  <c:v>0.48806873824132063</c:v>
                </c:pt>
                <c:pt idx="5">
                  <c:v>0.68812151033384017</c:v>
                </c:pt>
                <c:pt idx="6">
                  <c:v>0.37266187625991914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89-4210-95F6-68C528707B3B}"/>
            </c:ext>
          </c:extLst>
        </c:ser>
        <c:ser>
          <c:idx val="1"/>
          <c:order val="1"/>
          <c:tx>
            <c:strRef>
              <c:f>'Fig.4.5.3'!$A$23</c:f>
              <c:strCache>
                <c:ptCount val="1"/>
                <c:pt idx="0">
                  <c:v>Imprese Private (PRC)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'Fig.4.5.3'!$B$21:$H$21</c:f>
              <c:strCache>
                <c:ptCount val="7"/>
                <c:pt idx="0">
                  <c:v>Italia</c:v>
                </c:pt>
                <c:pt idx="1">
                  <c:v>Germania</c:v>
                </c:pt>
                <c:pt idx="2">
                  <c:v>Francia</c:v>
                </c:pt>
                <c:pt idx="3">
                  <c:v>Spagna</c:v>
                </c:pt>
                <c:pt idx="4">
                  <c:v>Paesi Bassi</c:v>
                </c:pt>
                <c:pt idx="5">
                  <c:v>Regno Unito</c:v>
                </c:pt>
                <c:pt idx="6">
                  <c:v>EU28</c:v>
                </c:pt>
              </c:strCache>
            </c:strRef>
          </c:cat>
          <c:val>
            <c:numRef>
              <c:f>'Fig.4.5.3'!$B$23:$H$23</c:f>
              <c:numCache>
                <c:formatCode>0.0%</c:formatCode>
                <c:ptCount val="7"/>
                <c:pt idx="0">
                  <c:v>0.39385488147306114</c:v>
                </c:pt>
                <c:pt idx="1">
                  <c:v>0.27734198225413875</c:v>
                </c:pt>
                <c:pt idx="2">
                  <c:v>0.3572679422063505</c:v>
                </c:pt>
                <c:pt idx="3">
                  <c:v>0.35076491471601967</c:v>
                </c:pt>
                <c:pt idx="4">
                  <c:v>0.26608865018846195</c:v>
                </c:pt>
                <c:pt idx="5">
                  <c:v>0.19409434106099469</c:v>
                </c:pt>
                <c:pt idx="6">
                  <c:v>0.29985662463012402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89-4210-95F6-68C528707B3B}"/>
            </c:ext>
          </c:extLst>
        </c:ser>
        <c:ser>
          <c:idx val="2"/>
          <c:order val="2"/>
          <c:tx>
            <c:strRef>
              <c:f>'Fig.4.5.3'!$A$24</c:f>
              <c:strCache>
                <c:ptCount val="1"/>
                <c:pt idx="0">
                  <c:v>Settore Pubblico (PUB)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'Fig.4.5.3'!$B$21:$H$21</c:f>
              <c:strCache>
                <c:ptCount val="7"/>
                <c:pt idx="0">
                  <c:v>Italia</c:v>
                </c:pt>
                <c:pt idx="1">
                  <c:v>Germania</c:v>
                </c:pt>
                <c:pt idx="2">
                  <c:v>Francia</c:v>
                </c:pt>
                <c:pt idx="3">
                  <c:v>Spagna</c:v>
                </c:pt>
                <c:pt idx="4">
                  <c:v>Paesi Bassi</c:v>
                </c:pt>
                <c:pt idx="5">
                  <c:v>Regno Unito</c:v>
                </c:pt>
                <c:pt idx="6">
                  <c:v>EU28</c:v>
                </c:pt>
              </c:strCache>
            </c:strRef>
          </c:cat>
          <c:val>
            <c:numRef>
              <c:f>'Fig.4.5.3'!$B$24:$H$24</c:f>
              <c:numCache>
                <c:formatCode>0.0%</c:formatCode>
                <c:ptCount val="7"/>
                <c:pt idx="0">
                  <c:v>3.2628768895159393E-2</c:v>
                </c:pt>
                <c:pt idx="1">
                  <c:v>1.7557222865357415E-2</c:v>
                </c:pt>
                <c:pt idx="2">
                  <c:v>3.0500673220404055E-2</c:v>
                </c:pt>
                <c:pt idx="3">
                  <c:v>5.7297884839970038E-2</c:v>
                </c:pt>
                <c:pt idx="4">
                  <c:v>2.3712339218369093E-2</c:v>
                </c:pt>
                <c:pt idx="5">
                  <c:v>2.4930394276811638E-2</c:v>
                </c:pt>
                <c:pt idx="6">
                  <c:v>3.3812417848524234E-2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89-4210-95F6-68C528707B3B}"/>
            </c:ext>
          </c:extLst>
        </c:ser>
        <c:ser>
          <c:idx val="3"/>
          <c:order val="3"/>
          <c:tx>
            <c:strRef>
              <c:f>'Fig.4.5.3'!$A$25</c:f>
              <c:strCache>
                <c:ptCount val="1"/>
                <c:pt idx="0">
                  <c:v>Enti di Ricerca (REC)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'Fig.4.5.3'!$B$21:$H$21</c:f>
              <c:strCache>
                <c:ptCount val="7"/>
                <c:pt idx="0">
                  <c:v>Italia</c:v>
                </c:pt>
                <c:pt idx="1">
                  <c:v>Germania</c:v>
                </c:pt>
                <c:pt idx="2">
                  <c:v>Francia</c:v>
                </c:pt>
                <c:pt idx="3">
                  <c:v>Spagna</c:v>
                </c:pt>
                <c:pt idx="4">
                  <c:v>Paesi Bassi</c:v>
                </c:pt>
                <c:pt idx="5">
                  <c:v>Regno Unito</c:v>
                </c:pt>
                <c:pt idx="6">
                  <c:v>EU28</c:v>
                </c:pt>
              </c:strCache>
            </c:strRef>
          </c:cat>
          <c:val>
            <c:numRef>
              <c:f>'Fig.4.5.3'!$B$25:$H$25</c:f>
              <c:numCache>
                <c:formatCode>0.0%</c:formatCode>
                <c:ptCount val="7"/>
                <c:pt idx="0">
                  <c:v>0.24207023644112255</c:v>
                </c:pt>
                <c:pt idx="1">
                  <c:v>0.3576400051416192</c:v>
                </c:pt>
                <c:pt idx="2">
                  <c:v>0.4348820192572545</c:v>
                </c:pt>
                <c:pt idx="3">
                  <c:v>0.36290013709444002</c:v>
                </c:pt>
                <c:pt idx="4">
                  <c:v>0.19180625941956639</c:v>
                </c:pt>
                <c:pt idx="5">
                  <c:v>7.8803275650925875E-2</c:v>
                </c:pt>
                <c:pt idx="6">
                  <c:v>0.26073099779194797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389-4210-95F6-68C528707B3B}"/>
            </c:ext>
          </c:extLst>
        </c:ser>
        <c:ser>
          <c:idx val="4"/>
          <c:order val="4"/>
          <c:tx>
            <c:strRef>
              <c:f>'Fig.4.5.3'!$A$26</c:f>
              <c:strCache>
                <c:ptCount val="1"/>
                <c:pt idx="0">
                  <c:v>Altri soggetti (OTH)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'Fig.4.5.3'!$B$21:$H$21</c:f>
              <c:strCache>
                <c:ptCount val="7"/>
                <c:pt idx="0">
                  <c:v>Italia</c:v>
                </c:pt>
                <c:pt idx="1">
                  <c:v>Germania</c:v>
                </c:pt>
                <c:pt idx="2">
                  <c:v>Francia</c:v>
                </c:pt>
                <c:pt idx="3">
                  <c:v>Spagna</c:v>
                </c:pt>
                <c:pt idx="4">
                  <c:v>Paesi Bassi</c:v>
                </c:pt>
                <c:pt idx="5">
                  <c:v>Regno Unito</c:v>
                </c:pt>
                <c:pt idx="6">
                  <c:v>EU28</c:v>
                </c:pt>
              </c:strCache>
            </c:strRef>
          </c:cat>
          <c:val>
            <c:numRef>
              <c:f>'Fig.4.5.3'!$B$26:$H$26</c:f>
              <c:numCache>
                <c:formatCode>0.0%</c:formatCode>
                <c:ptCount val="7"/>
                <c:pt idx="0">
                  <c:v>2.0914311466672789E-2</c:v>
                </c:pt>
                <c:pt idx="1">
                  <c:v>1.9580902986123236E-2</c:v>
                </c:pt>
                <c:pt idx="2">
                  <c:v>3.0073404592013273E-2</c:v>
                </c:pt>
                <c:pt idx="3">
                  <c:v>2.2013242944811162E-2</c:v>
                </c:pt>
                <c:pt idx="4">
                  <c:v>3.0324013127997009E-2</c:v>
                </c:pt>
                <c:pt idx="5">
                  <c:v>1.4050478677427654E-2</c:v>
                </c:pt>
                <c:pt idx="6">
                  <c:v>3.2938083486646702E-2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389-4210-95F6-68C528707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30004879"/>
        <c:axId val="730004047"/>
      </c:barChart>
      <c:catAx>
        <c:axId val="730004879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30004047"/>
        <c:crosses val="autoZero"/>
        <c:auto val="1"/>
        <c:lblAlgn val="ctr"/>
        <c:lblOffset val="100"/>
        <c:noMultiLvlLbl val="0"/>
      </c:catAx>
      <c:valAx>
        <c:axId val="730004047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30004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'Fig.4.5.4'!$C$22</c:f>
              <c:strCache>
                <c:ptCount val="1"/>
                <c:pt idx="0">
                  <c:v>Tasso di successo complessivo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pattFill prst="wdUpDiag">
                <a:fgClr>
                  <a:schemeClr val="accent1"/>
                </a:fgClr>
                <a:bgClr>
                  <a:schemeClr val="bg1"/>
                </a:bgClr>
              </a:patt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050E-4562-A5FC-EC1D99522A44}"/>
              </c:ext>
            </c:extLst>
          </c:dPt>
          <c:dPt>
            <c:idx val="5"/>
            <c:invertIfNegative val="0"/>
            <c:bubble3D val="0"/>
            <c:spPr>
              <a:pattFill prst="wdUpDiag">
                <a:fgClr>
                  <a:schemeClr val="accent1"/>
                </a:fgClr>
                <a:bgClr>
                  <a:prstClr val="white"/>
                </a:bgClr>
              </a:patt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50E-4562-A5FC-EC1D99522A44}"/>
              </c:ext>
            </c:extLst>
          </c:dPt>
          <c:dPt>
            <c:idx val="10"/>
            <c:invertIfNegative val="0"/>
            <c:bubble3D val="0"/>
            <c:spPr>
              <a:pattFill prst="wdUpDiag">
                <a:fgClr>
                  <a:schemeClr val="accent1"/>
                </a:fgClr>
                <a:bgClr>
                  <a:prstClr val="white"/>
                </a:bgClr>
              </a:patt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050E-4562-A5FC-EC1D99522A44}"/>
              </c:ext>
            </c:extLst>
          </c:dPt>
          <c:dPt>
            <c:idx val="13"/>
            <c:invertIfNegative val="0"/>
            <c:bubble3D val="0"/>
            <c:spPr>
              <a:pattFill prst="wdUpDiag">
                <a:fgClr>
                  <a:schemeClr val="accent1"/>
                </a:fgClr>
                <a:bgClr>
                  <a:prstClr val="white"/>
                </a:bgClr>
              </a:patt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50E-4562-A5FC-EC1D99522A4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'Fig.4.5.4'!$A$23:$B$36</c:f>
              <c:multiLvlStrCache>
                <c:ptCount val="14"/>
                <c:lvl>
                  <c:pt idx="0">
                    <c:v>FP7</c:v>
                  </c:pt>
                  <c:pt idx="1">
                    <c:v>H2020</c:v>
                  </c:pt>
                  <c:pt idx="2">
                    <c:v>HE*</c:v>
                  </c:pt>
                  <c:pt idx="3">
                    <c:v>FP7</c:v>
                  </c:pt>
                  <c:pt idx="4">
                    <c:v>H2020</c:v>
                  </c:pt>
                  <c:pt idx="5">
                    <c:v>HE</c:v>
                  </c:pt>
                  <c:pt idx="6">
                    <c:v>FP7</c:v>
                  </c:pt>
                  <c:pt idx="7">
                    <c:v>H2020</c:v>
                  </c:pt>
                  <c:pt idx="8">
                    <c:v>FP7</c:v>
                  </c:pt>
                  <c:pt idx="9">
                    <c:v>H2020</c:v>
                  </c:pt>
                  <c:pt idx="10">
                    <c:v>HE</c:v>
                  </c:pt>
                  <c:pt idx="11">
                    <c:v>FP7</c:v>
                  </c:pt>
                  <c:pt idx="12">
                    <c:v>H2020</c:v>
                  </c:pt>
                  <c:pt idx="13">
                    <c:v>HE</c:v>
                  </c:pt>
                </c:lvl>
                <c:lvl>
                  <c:pt idx="0">
                    <c:v>Advanced grants </c:v>
                  </c:pt>
                  <c:pt idx="3">
                    <c:v>Consolidator grants</c:v>
                  </c:pt>
                  <c:pt idx="6">
                    <c:v>Proof of concept</c:v>
                  </c:pt>
                  <c:pt idx="8">
                    <c:v>Starting grants</c:v>
                  </c:pt>
                  <c:pt idx="11">
                    <c:v>Synergy grants</c:v>
                  </c:pt>
                </c:lvl>
              </c:multiLvlStrCache>
            </c:multiLvlStrRef>
          </c:cat>
          <c:val>
            <c:numRef>
              <c:f>'Fig.4.5.4'!$C$23:$C$36</c:f>
              <c:numCache>
                <c:formatCode>0.0%</c:formatCode>
                <c:ptCount val="14"/>
                <c:pt idx="0">
                  <c:v>0.13785875524024507</c:v>
                </c:pt>
                <c:pt idx="1">
                  <c:v>0.11059760956175299</c:v>
                </c:pt>
                <c:pt idx="2">
                  <c:v>0.13985807214665877</c:v>
                </c:pt>
                <c:pt idx="3">
                  <c:v>8.7125416204217543E-2</c:v>
                </c:pt>
                <c:pt idx="4">
                  <c:v>0.13712556732223904</c:v>
                </c:pt>
                <c:pt idx="5">
                  <c:v>0.13110381616741895</c:v>
                </c:pt>
                <c:pt idx="6">
                  <c:v>0.33085501858736061</c:v>
                </c:pt>
                <c:pt idx="7">
                  <c:v>0.39251040221914008</c:v>
                </c:pt>
                <c:pt idx="8">
                  <c:v>9.0184855750638102E-2</c:v>
                </c:pt>
                <c:pt idx="9">
                  <c:v>0.13045305931807566</c:v>
                </c:pt>
                <c:pt idx="10">
                  <c:v>0.12560731637610745</c:v>
                </c:pt>
                <c:pt idx="11">
                  <c:v>5.0711743772241996E-2</c:v>
                </c:pt>
                <c:pt idx="12">
                  <c:v>0.29330708661417321</c:v>
                </c:pt>
                <c:pt idx="13">
                  <c:v>9.7493036211699163E-2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0E-4562-A5FC-EC1D99522A44}"/>
            </c:ext>
          </c:extLst>
        </c:ser>
        <c:ser>
          <c:idx val="1"/>
          <c:order val="1"/>
          <c:tx>
            <c:strRef>
              <c:f>'Fig.4.5.4'!$D$22</c:f>
              <c:strCache>
                <c:ptCount val="1"/>
                <c:pt idx="0">
                  <c:v>Tasso di successo per Host IT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pattFill prst="wdUpDiag">
                <a:fgClr>
                  <a:schemeClr val="accent2"/>
                </a:fgClr>
                <a:bgClr>
                  <a:schemeClr val="bg1"/>
                </a:bgClr>
              </a:pattFill>
              <a:ln>
                <a:solidFill>
                  <a:schemeClr val="accent2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50E-4562-A5FC-EC1D99522A44}"/>
              </c:ext>
            </c:extLst>
          </c:dPt>
          <c:dPt>
            <c:idx val="5"/>
            <c:invertIfNegative val="0"/>
            <c:bubble3D val="0"/>
            <c:spPr>
              <a:pattFill prst="wdUpDiag">
                <a:fgClr>
                  <a:schemeClr val="accent2"/>
                </a:fgClr>
                <a:bgClr>
                  <a:schemeClr val="bg1"/>
                </a:bgClr>
              </a:pattFill>
              <a:ln>
                <a:solidFill>
                  <a:schemeClr val="accent2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050E-4562-A5FC-EC1D99522A44}"/>
              </c:ext>
            </c:extLst>
          </c:dPt>
          <c:dPt>
            <c:idx val="10"/>
            <c:invertIfNegative val="0"/>
            <c:bubble3D val="0"/>
            <c:spPr>
              <a:pattFill prst="wdUpDiag">
                <a:fgClr>
                  <a:schemeClr val="accent2"/>
                </a:fgClr>
                <a:bgClr>
                  <a:schemeClr val="bg1"/>
                </a:bgClr>
              </a:pattFill>
              <a:ln>
                <a:solidFill>
                  <a:schemeClr val="accent2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50E-4562-A5FC-EC1D99522A44}"/>
              </c:ext>
            </c:extLst>
          </c:dPt>
          <c:dPt>
            <c:idx val="13"/>
            <c:invertIfNegative val="0"/>
            <c:bubble3D val="0"/>
            <c:spPr>
              <a:pattFill prst="wdUpDiag">
                <a:fgClr>
                  <a:schemeClr val="accent2"/>
                </a:fgClr>
                <a:bgClr>
                  <a:schemeClr val="bg1"/>
                </a:bgClr>
              </a:pattFill>
              <a:ln>
                <a:solidFill>
                  <a:schemeClr val="accent2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050E-4562-A5FC-EC1D99522A4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'Fig.4.5.4'!$A$23:$B$36</c:f>
              <c:multiLvlStrCache>
                <c:ptCount val="14"/>
                <c:lvl>
                  <c:pt idx="0">
                    <c:v>FP7</c:v>
                  </c:pt>
                  <c:pt idx="1">
                    <c:v>H2020</c:v>
                  </c:pt>
                  <c:pt idx="2">
                    <c:v>HE*</c:v>
                  </c:pt>
                  <c:pt idx="3">
                    <c:v>FP7</c:v>
                  </c:pt>
                  <c:pt idx="4">
                    <c:v>H2020</c:v>
                  </c:pt>
                  <c:pt idx="5">
                    <c:v>HE</c:v>
                  </c:pt>
                  <c:pt idx="6">
                    <c:v>FP7</c:v>
                  </c:pt>
                  <c:pt idx="7">
                    <c:v>H2020</c:v>
                  </c:pt>
                  <c:pt idx="8">
                    <c:v>FP7</c:v>
                  </c:pt>
                  <c:pt idx="9">
                    <c:v>H2020</c:v>
                  </c:pt>
                  <c:pt idx="10">
                    <c:v>HE</c:v>
                  </c:pt>
                  <c:pt idx="11">
                    <c:v>FP7</c:v>
                  </c:pt>
                  <c:pt idx="12">
                    <c:v>H2020</c:v>
                  </c:pt>
                  <c:pt idx="13">
                    <c:v>HE</c:v>
                  </c:pt>
                </c:lvl>
                <c:lvl>
                  <c:pt idx="0">
                    <c:v>Advanced grants </c:v>
                  </c:pt>
                  <c:pt idx="3">
                    <c:v>Consolidator grants</c:v>
                  </c:pt>
                  <c:pt idx="6">
                    <c:v>Proof of concept</c:v>
                  </c:pt>
                  <c:pt idx="8">
                    <c:v>Starting grants</c:v>
                  </c:pt>
                  <c:pt idx="11">
                    <c:v>Synergy grants</c:v>
                  </c:pt>
                </c:lvl>
              </c:multiLvlStrCache>
            </c:multiLvlStrRef>
          </c:cat>
          <c:val>
            <c:numRef>
              <c:f>'Fig.4.5.4'!$D$23:$D$36</c:f>
              <c:numCache>
                <c:formatCode>0.0%</c:formatCode>
                <c:ptCount val="14"/>
                <c:pt idx="0">
                  <c:v>7.4098798397863819E-2</c:v>
                </c:pt>
                <c:pt idx="1">
                  <c:v>6.4279902359641983E-2</c:v>
                </c:pt>
                <c:pt idx="2">
                  <c:v>9.3841642228739003E-2</c:v>
                </c:pt>
                <c:pt idx="3">
                  <c:v>6.8452380952380959E-2</c:v>
                </c:pt>
                <c:pt idx="4">
                  <c:v>7.9842931937172776E-2</c:v>
                </c:pt>
                <c:pt idx="5">
                  <c:v>7.7102803738317752E-2</c:v>
                </c:pt>
                <c:pt idx="6">
                  <c:v>0.18181818181818182</c:v>
                </c:pt>
                <c:pt idx="7">
                  <c:v>0.41743119266055045</c:v>
                </c:pt>
                <c:pt idx="8">
                  <c:v>3.551136363636364E-2</c:v>
                </c:pt>
                <c:pt idx="9">
                  <c:v>6.9933396764985722E-2</c:v>
                </c:pt>
                <c:pt idx="10">
                  <c:v>9.720176730486009E-2</c:v>
                </c:pt>
                <c:pt idx="11">
                  <c:v>0</c:v>
                </c:pt>
                <c:pt idx="12">
                  <c:v>0.10344827586206896</c:v>
                </c:pt>
                <c:pt idx="13">
                  <c:v>2.6666666666666668E-2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0E-4562-A5FC-EC1D99522A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2660928"/>
        <c:axId val="352661344"/>
      </c:barChart>
      <c:catAx>
        <c:axId val="352660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2661344"/>
        <c:crosses val="autoZero"/>
        <c:auto val="1"/>
        <c:lblAlgn val="ctr"/>
        <c:lblOffset val="100"/>
        <c:noMultiLvlLbl val="0"/>
      </c:catAx>
      <c:valAx>
        <c:axId val="35266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2660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929055631473579E-2"/>
          <c:y val="0.21798537894627579"/>
          <c:w val="0.91430368782294014"/>
          <c:h val="0.694638848110088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'Fig.4.5.5'!$A$22</c:f>
              <c:strCache>
                <c:ptCount val="1"/>
                <c:pt idx="0">
                  <c:v>LS - Life science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'Fig.4.5.5'!$B$21:$E$21</c:f>
              <c:strCache>
                <c:ptCount val="4"/>
                <c:pt idx="0">
                  <c:v>Advanced grants</c:v>
                </c:pt>
                <c:pt idx="1">
                  <c:v>Consolidator grants</c:v>
                </c:pt>
                <c:pt idx="2">
                  <c:v>Starting grants</c:v>
                </c:pt>
                <c:pt idx="3">
                  <c:v>Totale</c:v>
                </c:pt>
              </c:strCache>
            </c:strRef>
          </c:cat>
          <c:val>
            <c:numRef>
              <c:f>'Fig.4.5.5'!$B$22:$E$22</c:f>
              <c:numCache>
                <c:formatCode>0.0%</c:formatCode>
                <c:ptCount val="4"/>
                <c:pt idx="0">
                  <c:v>5.8000000000000003E-2</c:v>
                </c:pt>
                <c:pt idx="1">
                  <c:v>5.6000000000000001E-2</c:v>
                </c:pt>
                <c:pt idx="2">
                  <c:v>3.2000000000000001E-2</c:v>
                </c:pt>
                <c:pt idx="3">
                  <c:v>4.4999999999999998E-2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40-4625-A6C1-45C29D4DB2D8}"/>
            </c:ext>
          </c:extLst>
        </c:ser>
        <c:ser>
          <c:idx val="1"/>
          <c:order val="1"/>
          <c:tx>
            <c:strRef>
              <c:f>'Fig.4.5.5'!$A$23</c:f>
              <c:strCache>
                <c:ptCount val="1"/>
                <c:pt idx="0">
                  <c:v>PE - Physical Sciences &amp; Engineering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'Fig.4.5.5'!$B$21:$E$21</c:f>
              <c:strCache>
                <c:ptCount val="4"/>
                <c:pt idx="0">
                  <c:v>Advanced grants</c:v>
                </c:pt>
                <c:pt idx="1">
                  <c:v>Consolidator grants</c:v>
                </c:pt>
                <c:pt idx="2">
                  <c:v>Starting grants</c:v>
                </c:pt>
                <c:pt idx="3">
                  <c:v>Totale</c:v>
                </c:pt>
              </c:strCache>
            </c:strRef>
          </c:cat>
          <c:val>
            <c:numRef>
              <c:f>'Fig.4.5.5'!$B$23:$E$23</c:f>
              <c:numCache>
                <c:formatCode>0.0%</c:formatCode>
                <c:ptCount val="4"/>
                <c:pt idx="0">
                  <c:v>5.3999999999999999E-2</c:v>
                </c:pt>
                <c:pt idx="1">
                  <c:v>8.7999999999999995E-2</c:v>
                </c:pt>
                <c:pt idx="2">
                  <c:v>7.6999999999999999E-2</c:v>
                </c:pt>
                <c:pt idx="3">
                  <c:v>7.4999999999999997E-2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40-4625-A6C1-45C29D4DB2D8}"/>
            </c:ext>
          </c:extLst>
        </c:ser>
        <c:ser>
          <c:idx val="2"/>
          <c:order val="2"/>
          <c:tx>
            <c:strRef>
              <c:f>'Fig.4.5.5'!$A$24</c:f>
              <c:strCache>
                <c:ptCount val="1"/>
                <c:pt idx="0">
                  <c:v>SH - Social Sciences &amp; Humanities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'Fig.4.5.5'!$B$21:$E$21</c:f>
              <c:strCache>
                <c:ptCount val="4"/>
                <c:pt idx="0">
                  <c:v>Advanced grants</c:v>
                </c:pt>
                <c:pt idx="1">
                  <c:v>Consolidator grants</c:v>
                </c:pt>
                <c:pt idx="2">
                  <c:v>Starting grants</c:v>
                </c:pt>
                <c:pt idx="3">
                  <c:v>Totale</c:v>
                </c:pt>
              </c:strCache>
            </c:strRef>
          </c:cat>
          <c:val>
            <c:numRef>
              <c:f>'Fig.4.5.5'!$B$24:$E$24</c:f>
              <c:numCache>
                <c:formatCode>0.0%</c:formatCode>
                <c:ptCount val="4"/>
                <c:pt idx="0">
                  <c:v>8.7999999999999995E-2</c:v>
                </c:pt>
                <c:pt idx="1">
                  <c:v>8.5000000000000006E-2</c:v>
                </c:pt>
                <c:pt idx="2">
                  <c:v>0.1</c:v>
                </c:pt>
                <c:pt idx="3">
                  <c:v>9.1999999999999998E-2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40-4625-A6C1-45C29D4DB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1956240"/>
        <c:axId val="431957072"/>
      </c:barChart>
      <c:catAx>
        <c:axId val="43195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1957072"/>
        <c:crosses val="autoZero"/>
        <c:auto val="1"/>
        <c:lblAlgn val="ctr"/>
        <c:lblOffset val="100"/>
        <c:noMultiLvlLbl val="0"/>
      </c:catAx>
      <c:valAx>
        <c:axId val="431957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1956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3833373669024061"/>
          <c:y val="2.6666666666666668E-2"/>
          <c:w val="0.5833551309035766"/>
          <c:h val="0.172778302712160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114815747379611E-2"/>
          <c:y val="0.27077242463336149"/>
          <c:w val="0.87911792770703412"/>
          <c:h val="0.6193092812550974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'Fig.4.5.6'!$A$23</c:f>
              <c:strCache>
                <c:ptCount val="1"/>
                <c:pt idx="0">
                  <c:v>LS - Life science, Host istitution italiana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'Fig.4.5.6'!$B$22:$E$22</c:f>
              <c:strCache>
                <c:ptCount val="4"/>
                <c:pt idx="0">
                  <c:v>Finanziamento accordato
(Advanced)</c:v>
                </c:pt>
                <c:pt idx="1">
                  <c:v>Finanziamento accordato
(Consolidator)</c:v>
                </c:pt>
                <c:pt idx="2">
                  <c:v>Finanziamento accordato
(Starting)</c:v>
                </c:pt>
                <c:pt idx="3">
                  <c:v>Totale finanziamento</c:v>
                </c:pt>
              </c:strCache>
            </c:strRef>
          </c:cat>
          <c:val>
            <c:numRef>
              <c:f>'Fig.4.5.6'!$B$23:$E$23</c:f>
              <c:numCache>
                <c:formatCode>0.00</c:formatCode>
                <c:ptCount val="4"/>
                <c:pt idx="0">
                  <c:v>43.6</c:v>
                </c:pt>
                <c:pt idx="1">
                  <c:v>31.85</c:v>
                </c:pt>
                <c:pt idx="2">
                  <c:v>29.08</c:v>
                </c:pt>
                <c:pt idx="3">
                  <c:v>104.52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4E-4257-A1C2-9123846D147F}"/>
            </c:ext>
          </c:extLst>
        </c:ser>
        <c:ser>
          <c:idx val="1"/>
          <c:order val="1"/>
          <c:tx>
            <c:strRef>
              <c:f>'Fig.4.5.6'!$A$24</c:f>
              <c:strCache>
                <c:ptCount val="1"/>
                <c:pt idx="0">
                  <c:v>PE - Physical Sciences &amp; Engineering, Host istitution italiana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'Fig.4.5.6'!$B$22:$E$22</c:f>
              <c:strCache>
                <c:ptCount val="4"/>
                <c:pt idx="0">
                  <c:v>Finanziamento accordato
(Advanced)</c:v>
                </c:pt>
                <c:pt idx="1">
                  <c:v>Finanziamento accordato
(Consolidator)</c:v>
                </c:pt>
                <c:pt idx="2">
                  <c:v>Finanziamento accordato
(Starting)</c:v>
                </c:pt>
                <c:pt idx="3">
                  <c:v>Totale finanziamento</c:v>
                </c:pt>
              </c:strCache>
            </c:strRef>
          </c:cat>
          <c:val>
            <c:numRef>
              <c:f>'Fig.4.5.6'!$B$24:$E$24</c:f>
              <c:numCache>
                <c:formatCode>0.00</c:formatCode>
                <c:ptCount val="4"/>
                <c:pt idx="0">
                  <c:v>68.86</c:v>
                </c:pt>
                <c:pt idx="1">
                  <c:v>120.58</c:v>
                </c:pt>
                <c:pt idx="2">
                  <c:v>109.99</c:v>
                </c:pt>
                <c:pt idx="3">
                  <c:v>299.43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4E-4257-A1C2-9123846D147F}"/>
            </c:ext>
          </c:extLst>
        </c:ser>
        <c:ser>
          <c:idx val="2"/>
          <c:order val="2"/>
          <c:tx>
            <c:strRef>
              <c:f>'Fig.4.5.6'!$A$25</c:f>
              <c:strCache>
                <c:ptCount val="1"/>
                <c:pt idx="0">
                  <c:v>SH - Social Sciences &amp; Humanities, Host istitution italiana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'Fig.4.5.6'!$B$22:$E$22</c:f>
              <c:strCache>
                <c:ptCount val="4"/>
                <c:pt idx="0">
                  <c:v>Finanziamento accordato
(Advanced)</c:v>
                </c:pt>
                <c:pt idx="1">
                  <c:v>Finanziamento accordato
(Consolidator)</c:v>
                </c:pt>
                <c:pt idx="2">
                  <c:v>Finanziamento accordato
(Starting)</c:v>
                </c:pt>
                <c:pt idx="3">
                  <c:v>Totale finanziamento</c:v>
                </c:pt>
              </c:strCache>
            </c:strRef>
          </c:cat>
          <c:val>
            <c:numRef>
              <c:f>'Fig.4.5.6'!$B$25:$E$25</c:f>
              <c:numCache>
                <c:formatCode>0.00</c:formatCode>
                <c:ptCount val="4"/>
                <c:pt idx="0">
                  <c:v>61.26</c:v>
                </c:pt>
                <c:pt idx="1">
                  <c:v>59.65</c:v>
                </c:pt>
                <c:pt idx="2">
                  <c:v>73.97</c:v>
                </c:pt>
                <c:pt idx="3">
                  <c:v>194.89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4E-4257-A1C2-9123846D14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431956240"/>
        <c:axId val="431957072"/>
      </c:barChart>
      <c:lineChart>
        <c:grouping val="standard"/>
        <c:varyColors val="0"/>
        <c:ser>
          <c:idx val="3"/>
          <c:order val="3"/>
          <c:tx>
            <c:strRef>
              <c:f>'Fig.4.5.6'!$A$26</c:f>
              <c:strCache>
                <c:ptCount val="1"/>
                <c:pt idx="0">
                  <c:v>TOTALE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'Fig.4.5.6'!$B$22:$E$22</c:f>
              <c:strCache>
                <c:ptCount val="4"/>
                <c:pt idx="0">
                  <c:v>Finanziamento accordato
(Advanced)</c:v>
                </c:pt>
                <c:pt idx="1">
                  <c:v>Finanziamento accordato
(Consolidator)</c:v>
                </c:pt>
                <c:pt idx="2">
                  <c:v>Finanziamento accordato
(Starting)</c:v>
                </c:pt>
                <c:pt idx="3">
                  <c:v>Totale finanziamento</c:v>
                </c:pt>
              </c:strCache>
            </c:strRef>
          </c:cat>
          <c:val>
            <c:numRef>
              <c:f>'Fig.4.5.6'!$B$26:$E$26</c:f>
              <c:numCache>
                <c:formatCode>0.00</c:formatCode>
                <c:ptCount val="4"/>
                <c:pt idx="0">
                  <c:v>173.72</c:v>
                </c:pt>
                <c:pt idx="1">
                  <c:v>212.08</c:v>
                </c:pt>
                <c:pt idx="2">
                  <c:v>213.04</c:v>
                </c:pt>
                <c:pt idx="3">
                  <c:v>598.83999999999992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D4E-4257-A1C2-9123846D14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956240"/>
        <c:axId val="431957072"/>
      </c:lineChart>
      <c:catAx>
        <c:axId val="43195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1957072"/>
        <c:crosses val="autoZero"/>
        <c:auto val="1"/>
        <c:lblAlgn val="ctr"/>
        <c:lblOffset val="100"/>
        <c:noMultiLvlLbl val="0"/>
      </c:catAx>
      <c:valAx>
        <c:axId val="431957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Milioni €</a:t>
                </a:r>
              </a:p>
            </c:rich>
          </c:tx>
          <c:layout>
            <c:manualLayout>
              <c:xMode val="edge"/>
              <c:yMode val="edge"/>
              <c:x val="1.1735485873952189E-2"/>
              <c:y val="0.19391105772795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1956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3833373669024061"/>
          <c:y val="2.6666666666666668E-2"/>
          <c:w val="0.46900141052688188"/>
          <c:h val="0.248589350060056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187202</xdr:rowOff>
    </xdr:from>
    <xdr:to>
      <xdr:col>3</xdr:col>
      <xdr:colOff>718039</xdr:colOff>
      <xdr:row>15</xdr:row>
      <xdr:rowOff>72902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EDDACDC-A95C-740A-1C3A-DDC81D5B3F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</xdr:colOff>
      <xdr:row>1</xdr:row>
      <xdr:rowOff>23812</xdr:rowOff>
    </xdr:from>
    <xdr:to>
      <xdr:col>5</xdr:col>
      <xdr:colOff>295275</xdr:colOff>
      <xdr:row>16</xdr:row>
      <xdr:rowOff>66675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7F040C6C-AA2C-97D3-6085-81866AF36A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</xdr:row>
      <xdr:rowOff>28575</xdr:rowOff>
    </xdr:from>
    <xdr:to>
      <xdr:col>7</xdr:col>
      <xdr:colOff>428625</xdr:colOff>
      <xdr:row>18</xdr:row>
      <xdr:rowOff>85725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68F3FB5-310A-44CA-AE8F-0FEE0EB0FD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1</xdr:row>
      <xdr:rowOff>19051</xdr:rowOff>
    </xdr:from>
    <xdr:to>
      <xdr:col>8</xdr:col>
      <xdr:colOff>266699</xdr:colOff>
      <xdr:row>18</xdr:row>
      <xdr:rowOff>133351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3E4926F-A6E6-4D16-B54F-432ABDBCC7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38100</xdr:rowOff>
    </xdr:from>
    <xdr:to>
      <xdr:col>4</xdr:col>
      <xdr:colOff>38100</xdr:colOff>
      <xdr:row>18</xdr:row>
      <xdr:rowOff>171450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06F4B89-BB5B-478D-B4A7-471328EE56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38100</xdr:rowOff>
    </xdr:from>
    <xdr:to>
      <xdr:col>4</xdr:col>
      <xdr:colOff>38100</xdr:colOff>
      <xdr:row>18</xdr:row>
      <xdr:rowOff>171450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D2E1688-10F8-49A0-B697-EFA69C51CC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nvur365.sharepoint.com/sites/RapportoBiennale-4.4.BANDICOMPETITIVIINTERNAZIONALI/Shared%20Documents/4.4.%20BANDI%20COMPETITIVI%20INTERNAZIONALI/Tabelle_4.4-ECORDA_18052023.xlsx" TargetMode="External"/><Relationship Id="rId1" Type="http://schemas.openxmlformats.org/officeDocument/2006/relationships/externalLinkPath" Target="/sites/RapportoBiennale-4.4.BANDICOMPETITIVIINTERNAZIONALI/Shared%20Documents/4.4.%20BANDI%20COMPETITIVI%20INTERNAZIONALI/Tabelle_4.4-ECORDA_1805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a 1"/>
      <sheetName val="Tabella 2"/>
      <sheetName val="Tabella 3"/>
      <sheetName val="Tabella 4"/>
      <sheetName val="Tabella 5"/>
      <sheetName val="Tabella 6"/>
      <sheetName val="Tabella 7"/>
      <sheetName val="Tabella 8"/>
      <sheetName val="Figura 1"/>
      <sheetName val="Figura 2"/>
      <sheetName val="Figura 3"/>
      <sheetName val="Figura 4"/>
      <sheetName val="Figura 5"/>
      <sheetName val="Figura 6"/>
      <sheetName val="Figura 7"/>
      <sheetName val="Figura 8"/>
      <sheetName val="Figura 9"/>
      <sheetName val="Figura 10"/>
      <sheetName val="Figura 11a"/>
      <sheetName val="Figura 11b"/>
      <sheetName val="Figura 11c"/>
      <sheetName val="Figura 11d"/>
      <sheetName val="nomi stati"/>
      <sheetName val="PUBreg"/>
      <sheetName val="OTHreg"/>
      <sheetName val="lav1"/>
      <sheetName val="lav2"/>
      <sheetName val="lav3"/>
      <sheetName val="lav4"/>
      <sheetName val="lav5"/>
      <sheetName val="lav6"/>
      <sheetName val="lav7"/>
      <sheetName val="lav8"/>
      <sheetName val="lav9"/>
      <sheetName val="lav10"/>
      <sheetName val="lav11"/>
      <sheetName val="lav12"/>
      <sheetName val="lv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22">
          <cell r="B22" t="str">
            <v>Industrial Leadership - Cross-theme</v>
          </cell>
        </row>
      </sheetData>
      <sheetData sheetId="28">
        <row r="3">
          <cell r="B3" t="str">
            <v>Italia</v>
          </cell>
          <cell r="C3" t="str">
            <v>Germania</v>
          </cell>
          <cell r="D3" t="str">
            <v>Francia</v>
          </cell>
          <cell r="E3" t="str">
            <v>Spagna</v>
          </cell>
          <cell r="F3" t="str">
            <v>Paesi Bassi</v>
          </cell>
          <cell r="G3" t="str">
            <v>Regno Unito</v>
          </cell>
          <cell r="H3" t="str">
            <v>EU28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1"/>
  <sheetViews>
    <sheetView tabSelected="1" workbookViewId="0"/>
  </sheetViews>
  <sheetFormatPr defaultRowHeight="15" x14ac:dyDescent="0.25"/>
  <cols>
    <col min="1" max="1" width="208.5703125" bestFit="1" customWidth="1"/>
  </cols>
  <sheetData>
    <row r="1" spans="1:1" x14ac:dyDescent="0.25">
      <c r="A1" s="1" t="s">
        <v>0</v>
      </c>
    </row>
    <row r="2" spans="1:1" x14ac:dyDescent="0.25">
      <c r="A2" s="1" t="s">
        <v>1</v>
      </c>
    </row>
    <row r="3" spans="1:1" x14ac:dyDescent="0.25">
      <c r="A3" s="1"/>
    </row>
    <row r="4" spans="1:1" x14ac:dyDescent="0.25">
      <c r="A4" s="1"/>
    </row>
    <row r="5" spans="1:1" x14ac:dyDescent="0.25">
      <c r="A5" s="1"/>
    </row>
    <row r="6" spans="1:1" x14ac:dyDescent="0.25">
      <c r="A6" s="1"/>
    </row>
    <row r="8" spans="1:1" x14ac:dyDescent="0.25">
      <c r="A8" s="23" t="s">
        <v>2</v>
      </c>
    </row>
    <row r="9" spans="1:1" x14ac:dyDescent="0.25">
      <c r="A9" s="23" t="s">
        <v>3</v>
      </c>
    </row>
    <row r="10" spans="1:1" x14ac:dyDescent="0.25">
      <c r="A10" s="23" t="s">
        <v>4</v>
      </c>
    </row>
    <row r="11" spans="1:1" x14ac:dyDescent="0.25">
      <c r="A11" s="23" t="s">
        <v>5</v>
      </c>
    </row>
    <row r="12" spans="1:1" x14ac:dyDescent="0.25">
      <c r="A12" s="23" t="s">
        <v>6</v>
      </c>
    </row>
    <row r="13" spans="1:1" x14ac:dyDescent="0.25">
      <c r="A13" s="23" t="s">
        <v>7</v>
      </c>
    </row>
    <row r="14" spans="1:1" x14ac:dyDescent="0.25">
      <c r="A14" s="23" t="s">
        <v>8</v>
      </c>
    </row>
    <row r="15" spans="1:1" x14ac:dyDescent="0.25">
      <c r="A15" s="23" t="s">
        <v>9</v>
      </c>
    </row>
    <row r="16" spans="1:1" x14ac:dyDescent="0.25">
      <c r="A16" s="23" t="s">
        <v>10</v>
      </c>
    </row>
    <row r="17" spans="1:1" x14ac:dyDescent="0.25">
      <c r="A17" s="23" t="s">
        <v>11</v>
      </c>
    </row>
    <row r="18" spans="1:1" x14ac:dyDescent="0.25">
      <c r="A18" s="23" t="s">
        <v>12</v>
      </c>
    </row>
    <row r="19" spans="1:1" x14ac:dyDescent="0.25">
      <c r="A19" s="23" t="s">
        <v>13</v>
      </c>
    </row>
    <row r="20" spans="1:1" x14ac:dyDescent="0.25">
      <c r="A20" s="23" t="s">
        <v>14</v>
      </c>
    </row>
    <row r="21" spans="1:1" x14ac:dyDescent="0.25">
      <c r="A21" s="23" t="s">
        <v>15</v>
      </c>
    </row>
  </sheetData>
  <hyperlinks>
    <hyperlink ref="A8" location="Tab.4.5.1!A1" display="Tabella 4.5.1 – Ripartizione del bilancio complessivo di Horizon Europe (miliardi di euro), da quadro finanziario pluriennale e finanziamenti integrativi e da NextGeneration EU, totale e percentuale sul totale complessivo per tema" xr:uid="{78D00811-FBD2-4964-95D7-571A204EAEFA}"/>
    <hyperlink ref="A9" location="Tab.4.5.2!A1" display="Tabella 4.5.2 – Horizon 2020: budget impegnato per programma e attività beneficiarie (milioni di euro)" xr:uid="{AE2ED856-59E8-49B2-A7A8-6CC8B5C2DBFD}"/>
    <hyperlink ref="A10" location="Tab.4.5.3!A1" display="Tabella 4.5.3 – Horizon 2020: finanziamenti accordati e contribuzione al budget europeo (migliaia di euro)" xr:uid="{4B279DF9-28D5-4EB4-9758-14D8924E034A}"/>
    <hyperlink ref="A15" location="Fig.4.5.3!A1" display="Figura 4.5.3 – Horizon 2020: entità dei finanziamenti per settore di attività dei partecipanti dei principali Paesi europei" xr:uid="{0445CDB2-9613-4B18-9F03-F5E97C073991}"/>
    <hyperlink ref="A21" location="Tab.4.5.8!A1" display="Tabella 4.5.8 – Contributo (%) per Paese a EMBC, numero e percentuale di domande, tassi di successo per nazionalità del ricercatore (EMBO Postdoctoral Fellowship, anni 2016-2020)" xr:uid="{55D275C3-D1DE-4614-8C7D-66E182C5722A}"/>
    <hyperlink ref="A13" location="Tab.4.5.4!A1" display="Tabella 4.5.4– Horizon 2020: confronto con i principali Paesi UE-28 in termini di peso percentuale dei progetti e dei finanziamenti" xr:uid="{E02FDFA8-2F08-4C84-AD59-71FFD260A99C}"/>
    <hyperlink ref="A14" location="Tab.4.5.5!A1" display="Tabella 4.5.5 – Horizon 2020: finanziamenti (miliardi di euro) accordati per settore di attività dei partecipanti e percentuale su totale EU-28" xr:uid="{0FDDC67B-3499-44D2-8505-CB5FB7EB8831}"/>
    <hyperlink ref="A16" location="Tab.4.5.6!A1" display="Tabella 4.5.6 – Horizon 2020: finanziamenti accordati per area geografica di appartenenza e settore di attività dei partecipanti ai progetti Horizon 2020 (finanziamenti in milioni di euro e valori percentuali per settore)" xr:uid="{D00FF3B5-66BF-47FB-A739-B4A7D5112597}"/>
    <hyperlink ref="A17" location="Tab.4.5.7!A1" display="Tabella 4.5.7 – FP7, H2020, HE: confronto dei risultati ottenuti dall’Italia rispetto al Programma ERC" xr:uid="{6194FF97-95A6-451F-A576-F4B395FF4BD7}"/>
    <hyperlink ref="A18" location="Fig.4.5.4!A1" display="Figura 4.5.4 – FP7, H2020, HE: tassi di successo per grant e programma quadro, dati complessivi e per progetti con istituzione ospite italiana" xr:uid="{ACE7050F-4892-4410-AF86-BA0EAAE2F2BE}"/>
    <hyperlink ref="A19" location="Fig.4.5.5!A1" display="Figura 4.5.5 – Horizon 2020: tassi di successo per grant e macrosettore ERC per progetti con istituzione ospite italiana" xr:uid="{E92D2819-7260-4289-8DD9-5AA9EE5999DE}"/>
    <hyperlink ref="A20" location="Tab.4.5.6!A1" display="Figura 4.5.6 – Horizon 2020: finanziamento accordato (milioni di euro) per grant e macrosettore ERC per progetti con istituzione ospite italiana" xr:uid="{76F171AD-3CB8-43BA-944B-891FAC6A8660}"/>
    <hyperlink ref="A11" location="Fig.4.5.1!A1" display="Figura 4.5.1 – Horizon 2020: quota di finanziamento ottenuto rispetto al contributo al budget UE dei principali Paesi europei" xr:uid="{93E032DA-84A6-4627-B7E8-DE1EFD15BC7A}"/>
    <hyperlink ref="A12" location="Fig.4.5.2!A1" display="Figura 4.5.2 – Horizon 2020: % finanziamenti richiesti e ottenuti dai principali Paesi europei" xr:uid="{8CFC8D55-B726-496F-B9D6-01D3A6CDC79C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593AB-4A96-404E-A955-34EB426AFAD6}">
  <dimension ref="A2:M13"/>
  <sheetViews>
    <sheetView zoomScaleNormal="100" workbookViewId="0"/>
  </sheetViews>
  <sheetFormatPr defaultRowHeight="15" x14ac:dyDescent="0.25"/>
  <cols>
    <col min="1" max="1" width="17.140625" customWidth="1"/>
  </cols>
  <sheetData>
    <row r="2" spans="1:13" ht="24" customHeight="1" x14ac:dyDescent="0.25">
      <c r="A2" s="118" t="s">
        <v>139</v>
      </c>
      <c r="B2" s="117" t="s">
        <v>128</v>
      </c>
      <c r="C2" s="117"/>
      <c r="D2" s="117" t="s">
        <v>129</v>
      </c>
      <c r="E2" s="117"/>
      <c r="F2" s="117" t="s">
        <v>130</v>
      </c>
      <c r="G2" s="117"/>
      <c r="H2" s="117" t="s">
        <v>131</v>
      </c>
      <c r="I2" s="117"/>
      <c r="J2" s="117" t="s">
        <v>52</v>
      </c>
      <c r="K2" s="117"/>
      <c r="L2" s="117" t="s">
        <v>19</v>
      </c>
      <c r="M2" s="117"/>
    </row>
    <row r="3" spans="1:13" x14ac:dyDescent="0.25">
      <c r="A3" s="118"/>
      <c r="B3" s="81" t="s">
        <v>132</v>
      </c>
      <c r="C3" s="81" t="s">
        <v>53</v>
      </c>
      <c r="D3" s="81" t="s">
        <v>132</v>
      </c>
      <c r="E3" s="81" t="s">
        <v>53</v>
      </c>
      <c r="F3" s="81" t="s">
        <v>132</v>
      </c>
      <c r="G3" s="81" t="s">
        <v>53</v>
      </c>
      <c r="H3" s="81" t="s">
        <v>132</v>
      </c>
      <c r="I3" s="81" t="s">
        <v>53</v>
      </c>
      <c r="J3" s="81" t="s">
        <v>132</v>
      </c>
      <c r="K3" s="81" t="s">
        <v>53</v>
      </c>
      <c r="L3" s="81" t="s">
        <v>132</v>
      </c>
      <c r="M3" s="81" t="s">
        <v>53</v>
      </c>
    </row>
    <row r="4" spans="1:13" x14ac:dyDescent="0.25">
      <c r="A4" s="60" t="s">
        <v>140</v>
      </c>
      <c r="B4" s="82">
        <v>566.79999999999995</v>
      </c>
      <c r="C4" s="67">
        <v>0.35699999999999998</v>
      </c>
      <c r="D4" s="82">
        <v>866.2</v>
      </c>
      <c r="E4" s="67">
        <v>0.433</v>
      </c>
      <c r="F4" s="82">
        <v>37.700000000000003</v>
      </c>
      <c r="G4" s="67">
        <v>0.22800000000000001</v>
      </c>
      <c r="H4" s="82">
        <v>322.60000000000002</v>
      </c>
      <c r="I4" s="67">
        <v>0.26100000000000001</v>
      </c>
      <c r="J4" s="82">
        <v>38.5</v>
      </c>
      <c r="K4" s="67">
        <v>0.36199999999999999</v>
      </c>
      <c r="L4" s="83">
        <v>1831.8</v>
      </c>
      <c r="M4" s="67">
        <v>0.36</v>
      </c>
    </row>
    <row r="5" spans="1:13" x14ac:dyDescent="0.25">
      <c r="A5" s="60" t="s">
        <v>141</v>
      </c>
      <c r="B5" s="82">
        <v>439.3</v>
      </c>
      <c r="C5" s="67">
        <v>0.27700000000000002</v>
      </c>
      <c r="D5" s="82">
        <v>364</v>
      </c>
      <c r="E5" s="67">
        <v>0.182</v>
      </c>
      <c r="F5" s="82">
        <v>37.4</v>
      </c>
      <c r="G5" s="67">
        <v>0.22600000000000001</v>
      </c>
      <c r="H5" s="82">
        <v>196</v>
      </c>
      <c r="I5" s="67">
        <v>0.159</v>
      </c>
      <c r="J5" s="82">
        <v>14.1</v>
      </c>
      <c r="K5" s="67">
        <v>0.13300000000000001</v>
      </c>
      <c r="L5" s="83">
        <v>1050.8</v>
      </c>
      <c r="M5" s="67">
        <v>0.20599999999999999</v>
      </c>
    </row>
    <row r="6" spans="1:13" x14ac:dyDescent="0.25">
      <c r="A6" s="60" t="s">
        <v>142</v>
      </c>
      <c r="B6" s="82">
        <v>431.1</v>
      </c>
      <c r="C6" s="67">
        <v>0.27200000000000002</v>
      </c>
      <c r="D6" s="82">
        <v>601.9</v>
      </c>
      <c r="E6" s="67">
        <v>0.30099999999999999</v>
      </c>
      <c r="F6" s="82">
        <v>78.5</v>
      </c>
      <c r="G6" s="67">
        <v>0.47399999999999998</v>
      </c>
      <c r="H6" s="82">
        <v>617.5</v>
      </c>
      <c r="I6" s="67">
        <v>0.5</v>
      </c>
      <c r="J6" s="82">
        <v>45.4</v>
      </c>
      <c r="K6" s="67">
        <v>0.42799999999999999</v>
      </c>
      <c r="L6" s="83">
        <v>1774.4</v>
      </c>
      <c r="M6" s="67">
        <v>0.34799999999999998</v>
      </c>
    </row>
    <row r="7" spans="1:13" x14ac:dyDescent="0.25">
      <c r="A7" s="60" t="s">
        <v>143</v>
      </c>
      <c r="B7" s="82">
        <v>119.3</v>
      </c>
      <c r="C7" s="67">
        <v>7.4999999999999997E-2</v>
      </c>
      <c r="D7" s="82">
        <v>144.6</v>
      </c>
      <c r="E7" s="67">
        <v>7.1999999999999995E-2</v>
      </c>
      <c r="F7" s="82">
        <v>9.8000000000000007</v>
      </c>
      <c r="G7" s="67">
        <v>5.8999999999999997E-2</v>
      </c>
      <c r="H7" s="82">
        <v>94.2</v>
      </c>
      <c r="I7" s="67">
        <v>7.5999999999999998E-2</v>
      </c>
      <c r="J7" s="82">
        <v>5.4</v>
      </c>
      <c r="K7" s="67">
        <v>5.0999999999999997E-2</v>
      </c>
      <c r="L7" s="82">
        <v>373.3</v>
      </c>
      <c r="M7" s="67">
        <v>7.2999999999999995E-2</v>
      </c>
    </row>
    <row r="8" spans="1:13" x14ac:dyDescent="0.25">
      <c r="A8" s="60" t="s">
        <v>144</v>
      </c>
      <c r="B8" s="82">
        <v>29.5</v>
      </c>
      <c r="C8" s="67">
        <v>1.9E-2</v>
      </c>
      <c r="D8" s="82">
        <v>24.8</v>
      </c>
      <c r="E8" s="67">
        <v>1.2E-2</v>
      </c>
      <c r="F8" s="82">
        <v>2.1</v>
      </c>
      <c r="G8" s="67">
        <v>1.2999999999999999E-2</v>
      </c>
      <c r="H8" s="82">
        <v>5.7</v>
      </c>
      <c r="I8" s="67">
        <v>5.0000000000000001E-3</v>
      </c>
      <c r="J8" s="82">
        <v>2.8</v>
      </c>
      <c r="K8" s="67">
        <v>2.5999999999999999E-2</v>
      </c>
      <c r="L8" s="82">
        <v>64.900000000000006</v>
      </c>
      <c r="M8" s="67">
        <v>1.2999999999999999E-2</v>
      </c>
    </row>
    <row r="9" spans="1:13" x14ac:dyDescent="0.25">
      <c r="A9" s="63" t="s">
        <v>89</v>
      </c>
      <c r="B9" s="84">
        <v>1585.9</v>
      </c>
      <c r="C9" s="69">
        <v>1</v>
      </c>
      <c r="D9" s="84">
        <v>2001.6</v>
      </c>
      <c r="E9" s="69">
        <v>1</v>
      </c>
      <c r="F9" s="65">
        <v>165.5</v>
      </c>
      <c r="G9" s="69">
        <v>1</v>
      </c>
      <c r="H9" s="84">
        <v>1235.9000000000001</v>
      </c>
      <c r="I9" s="69">
        <v>1</v>
      </c>
      <c r="J9" s="65">
        <v>106.2</v>
      </c>
      <c r="K9" s="69">
        <v>1</v>
      </c>
      <c r="L9" s="84">
        <v>5095.1000000000004</v>
      </c>
      <c r="M9" s="69">
        <v>1</v>
      </c>
    </row>
    <row r="11" spans="1:13" x14ac:dyDescent="0.25">
      <c r="A11" s="70" t="s">
        <v>127</v>
      </c>
    </row>
    <row r="13" spans="1:13" x14ac:dyDescent="0.25">
      <c r="A13" s="23" t="s">
        <v>196</v>
      </c>
    </row>
  </sheetData>
  <mergeCells count="7">
    <mergeCell ref="L2:M2"/>
    <mergeCell ref="A2:A3"/>
    <mergeCell ref="B2:C2"/>
    <mergeCell ref="D2:E2"/>
    <mergeCell ref="F2:G2"/>
    <mergeCell ref="H2:I2"/>
    <mergeCell ref="J2:K2"/>
  </mergeCells>
  <hyperlinks>
    <hyperlink ref="A13" location="Indice!A1" display="Indice" xr:uid="{7D8F45C7-724D-44CF-AE1B-D590B479AAA8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81DE6-4CC0-4E48-B04F-8645A54CAECD}">
  <dimension ref="A2:H24"/>
  <sheetViews>
    <sheetView zoomScaleNormal="100" workbookViewId="0"/>
  </sheetViews>
  <sheetFormatPr defaultRowHeight="15" x14ac:dyDescent="0.25"/>
  <cols>
    <col min="1" max="1" width="16.42578125" bestFit="1" customWidth="1"/>
    <col min="2" max="8" width="11.28515625" customWidth="1"/>
  </cols>
  <sheetData>
    <row r="2" spans="1:8" ht="36" x14ac:dyDescent="0.25">
      <c r="A2" s="59" t="s">
        <v>145</v>
      </c>
      <c r="B2" s="59" t="s">
        <v>146</v>
      </c>
      <c r="C2" s="59" t="s">
        <v>147</v>
      </c>
      <c r="D2" s="59" t="s">
        <v>148</v>
      </c>
      <c r="E2" s="59" t="s">
        <v>149</v>
      </c>
      <c r="F2" s="59" t="s">
        <v>150</v>
      </c>
      <c r="G2" s="59" t="s">
        <v>151</v>
      </c>
      <c r="H2" s="59" t="s">
        <v>152</v>
      </c>
    </row>
    <row r="3" spans="1:8" x14ac:dyDescent="0.25">
      <c r="A3" s="119" t="s">
        <v>153</v>
      </c>
      <c r="B3" s="60" t="s">
        <v>154</v>
      </c>
      <c r="C3" s="85">
        <v>12404</v>
      </c>
      <c r="D3" s="85">
        <v>1710</v>
      </c>
      <c r="E3" s="61">
        <v>0.13800000000000001</v>
      </c>
      <c r="F3" s="85">
        <v>1498</v>
      </c>
      <c r="G3" s="60">
        <v>111</v>
      </c>
      <c r="H3" s="61">
        <v>7.3999999999999996E-2</v>
      </c>
    </row>
    <row r="4" spans="1:8" x14ac:dyDescent="0.25">
      <c r="A4" s="119"/>
      <c r="B4" s="60" t="s">
        <v>155</v>
      </c>
      <c r="C4" s="85">
        <v>12550</v>
      </c>
      <c r="D4" s="85">
        <v>1388</v>
      </c>
      <c r="E4" s="61">
        <v>0.111</v>
      </c>
      <c r="F4" s="85">
        <v>1229</v>
      </c>
      <c r="G4" s="60">
        <v>79</v>
      </c>
      <c r="H4" s="61">
        <v>6.4000000000000001E-2</v>
      </c>
    </row>
    <row r="5" spans="1:8" x14ac:dyDescent="0.25">
      <c r="A5" s="119"/>
      <c r="B5" s="60" t="s">
        <v>156</v>
      </c>
      <c r="C5" s="85">
        <v>3382</v>
      </c>
      <c r="D5" s="60">
        <v>473</v>
      </c>
      <c r="E5" s="61">
        <v>0.14000000000000001</v>
      </c>
      <c r="F5" s="60">
        <v>341</v>
      </c>
      <c r="G5" s="60">
        <v>32</v>
      </c>
      <c r="H5" s="61">
        <v>9.4E-2</v>
      </c>
    </row>
    <row r="6" spans="1:8" x14ac:dyDescent="0.25">
      <c r="A6" s="119" t="s">
        <v>157</v>
      </c>
      <c r="B6" s="60" t="s">
        <v>154</v>
      </c>
      <c r="C6" s="85">
        <v>3604</v>
      </c>
      <c r="D6" s="60">
        <v>314</v>
      </c>
      <c r="E6" s="61">
        <v>8.6999999999999994E-2</v>
      </c>
      <c r="F6" s="60">
        <v>336</v>
      </c>
      <c r="G6" s="60">
        <v>23</v>
      </c>
      <c r="H6" s="61">
        <v>6.8000000000000005E-2</v>
      </c>
    </row>
    <row r="7" spans="1:8" x14ac:dyDescent="0.25">
      <c r="A7" s="119"/>
      <c r="B7" s="60" t="s">
        <v>155</v>
      </c>
      <c r="C7" s="85">
        <v>16525</v>
      </c>
      <c r="D7" s="85">
        <v>2266</v>
      </c>
      <c r="E7" s="61">
        <v>0.13700000000000001</v>
      </c>
      <c r="F7" s="85">
        <v>1528</v>
      </c>
      <c r="G7" s="60">
        <v>122</v>
      </c>
      <c r="H7" s="61">
        <v>0.08</v>
      </c>
    </row>
    <row r="8" spans="1:8" x14ac:dyDescent="0.25">
      <c r="A8" s="119"/>
      <c r="B8" s="60" t="s">
        <v>156</v>
      </c>
      <c r="C8" s="85">
        <v>4874</v>
      </c>
      <c r="D8" s="60">
        <v>639</v>
      </c>
      <c r="E8" s="61">
        <v>0.13100000000000001</v>
      </c>
      <c r="F8" s="60">
        <v>428</v>
      </c>
      <c r="G8" s="60">
        <v>33</v>
      </c>
      <c r="H8" s="61">
        <v>7.6999999999999999E-2</v>
      </c>
    </row>
    <row r="9" spans="1:8" x14ac:dyDescent="0.25">
      <c r="A9" s="119" t="s">
        <v>158</v>
      </c>
      <c r="B9" s="60" t="s">
        <v>154</v>
      </c>
      <c r="C9" s="60">
        <v>538</v>
      </c>
      <c r="D9" s="60">
        <v>178</v>
      </c>
      <c r="E9" s="61">
        <v>0.33100000000000002</v>
      </c>
      <c r="F9" s="60">
        <v>33</v>
      </c>
      <c r="G9" s="60">
        <v>6</v>
      </c>
      <c r="H9" s="61">
        <v>0.182</v>
      </c>
    </row>
    <row r="10" spans="1:8" x14ac:dyDescent="0.25">
      <c r="A10" s="119"/>
      <c r="B10" s="60" t="s">
        <v>155</v>
      </c>
      <c r="C10" s="85">
        <v>2884</v>
      </c>
      <c r="D10" s="85">
        <v>1132</v>
      </c>
      <c r="E10" s="61">
        <v>0.39300000000000002</v>
      </c>
      <c r="F10" s="60">
        <v>218</v>
      </c>
      <c r="G10" s="60">
        <v>91</v>
      </c>
      <c r="H10" s="61">
        <v>0.41699999999999998</v>
      </c>
    </row>
    <row r="11" spans="1:8" x14ac:dyDescent="0.25">
      <c r="A11" s="119" t="s">
        <v>159</v>
      </c>
      <c r="B11" s="60" t="s">
        <v>154</v>
      </c>
      <c r="C11" s="85">
        <v>25858</v>
      </c>
      <c r="D11" s="85">
        <v>2332</v>
      </c>
      <c r="E11" s="61">
        <v>0.09</v>
      </c>
      <c r="F11" s="85">
        <v>3520</v>
      </c>
      <c r="G11" s="60">
        <v>125</v>
      </c>
      <c r="H11" s="61">
        <v>3.5999999999999997E-2</v>
      </c>
    </row>
    <row r="12" spans="1:8" x14ac:dyDescent="0.25">
      <c r="A12" s="119"/>
      <c r="B12" s="60" t="s">
        <v>155</v>
      </c>
      <c r="C12" s="85">
        <v>21410</v>
      </c>
      <c r="D12" s="85">
        <v>2793</v>
      </c>
      <c r="E12" s="61">
        <v>0.13</v>
      </c>
      <c r="F12" s="85">
        <v>2102</v>
      </c>
      <c r="G12" s="60">
        <v>147</v>
      </c>
      <c r="H12" s="61">
        <v>7.0000000000000007E-2</v>
      </c>
    </row>
    <row r="13" spans="1:8" x14ac:dyDescent="0.25">
      <c r="A13" s="119"/>
      <c r="B13" s="60" t="s">
        <v>156</v>
      </c>
      <c r="C13" s="85">
        <v>6998</v>
      </c>
      <c r="D13" s="60">
        <v>879</v>
      </c>
      <c r="E13" s="61">
        <v>0.126</v>
      </c>
      <c r="F13" s="60">
        <v>679</v>
      </c>
      <c r="G13" s="60">
        <v>66</v>
      </c>
      <c r="H13" s="61">
        <v>9.7000000000000003E-2</v>
      </c>
    </row>
    <row r="14" spans="1:8" x14ac:dyDescent="0.25">
      <c r="A14" s="119" t="s">
        <v>160</v>
      </c>
      <c r="B14" s="60" t="s">
        <v>154</v>
      </c>
      <c r="C14" s="85">
        <v>1124</v>
      </c>
      <c r="D14" s="60">
        <v>57</v>
      </c>
      <c r="E14" s="61">
        <v>5.0999999999999997E-2</v>
      </c>
      <c r="F14" s="60">
        <v>223</v>
      </c>
      <c r="G14" s="60" t="s">
        <v>161</v>
      </c>
      <c r="H14" s="61">
        <v>0</v>
      </c>
    </row>
    <row r="15" spans="1:8" x14ac:dyDescent="0.25">
      <c r="A15" s="119"/>
      <c r="B15" s="60" t="s">
        <v>155</v>
      </c>
      <c r="C15" s="85">
        <v>1016</v>
      </c>
      <c r="D15" s="60">
        <v>298</v>
      </c>
      <c r="E15" s="61">
        <v>0.29299999999999998</v>
      </c>
      <c r="F15" s="60">
        <v>145</v>
      </c>
      <c r="G15" s="60">
        <v>15</v>
      </c>
      <c r="H15" s="61">
        <v>0.10299999999999999</v>
      </c>
    </row>
    <row r="16" spans="1:8" x14ac:dyDescent="0.25">
      <c r="A16" s="119"/>
      <c r="B16" s="60" t="s">
        <v>156</v>
      </c>
      <c r="C16" s="60">
        <v>359</v>
      </c>
      <c r="D16" s="60">
        <v>35</v>
      </c>
      <c r="E16" s="61">
        <v>9.7000000000000003E-2</v>
      </c>
      <c r="F16" s="60">
        <v>75</v>
      </c>
      <c r="G16" s="60">
        <v>2</v>
      </c>
      <c r="H16" s="61">
        <v>2.7E-2</v>
      </c>
    </row>
    <row r="17" spans="1:8" x14ac:dyDescent="0.25">
      <c r="A17" s="118" t="s">
        <v>19</v>
      </c>
      <c r="B17" s="63" t="s">
        <v>154</v>
      </c>
      <c r="C17" s="86">
        <v>43528</v>
      </c>
      <c r="D17" s="86">
        <v>4591</v>
      </c>
      <c r="E17" s="64">
        <v>0.105</v>
      </c>
      <c r="F17" s="86">
        <v>5610</v>
      </c>
      <c r="G17" s="63">
        <v>265</v>
      </c>
      <c r="H17" s="64">
        <v>4.7E-2</v>
      </c>
    </row>
    <row r="18" spans="1:8" x14ac:dyDescent="0.25">
      <c r="A18" s="118"/>
      <c r="B18" s="63" t="s">
        <v>155</v>
      </c>
      <c r="C18" s="86">
        <v>54385</v>
      </c>
      <c r="D18" s="86">
        <v>7877</v>
      </c>
      <c r="E18" s="64">
        <v>0.14499999999999999</v>
      </c>
      <c r="F18" s="86">
        <v>5222</v>
      </c>
      <c r="G18" s="63">
        <v>454</v>
      </c>
      <c r="H18" s="64">
        <v>8.6999999999999994E-2</v>
      </c>
    </row>
    <row r="19" spans="1:8" x14ac:dyDescent="0.25">
      <c r="A19" s="118"/>
      <c r="B19" s="63" t="s">
        <v>156</v>
      </c>
      <c r="C19" s="86">
        <v>15613</v>
      </c>
      <c r="D19" s="86">
        <v>2026</v>
      </c>
      <c r="E19" s="64">
        <v>0.13</v>
      </c>
      <c r="F19" s="86">
        <v>1523</v>
      </c>
      <c r="G19" s="63">
        <v>133</v>
      </c>
      <c r="H19" s="64">
        <v>8.6999999999999994E-2</v>
      </c>
    </row>
    <row r="21" spans="1:8" x14ac:dyDescent="0.25">
      <c r="A21" s="70" t="s">
        <v>162</v>
      </c>
    </row>
    <row r="22" spans="1:8" x14ac:dyDescent="0.25">
      <c r="A22" s="70" t="s">
        <v>163</v>
      </c>
    </row>
    <row r="24" spans="1:8" x14ac:dyDescent="0.25">
      <c r="A24" s="23" t="s">
        <v>196</v>
      </c>
    </row>
  </sheetData>
  <mergeCells count="6">
    <mergeCell ref="A17:A19"/>
    <mergeCell ref="A3:A5"/>
    <mergeCell ref="A6:A8"/>
    <mergeCell ref="A9:A10"/>
    <mergeCell ref="A11:A13"/>
    <mergeCell ref="A14:A16"/>
  </mergeCells>
  <hyperlinks>
    <hyperlink ref="A24" location="Indice!A1" display="Indice" xr:uid="{94FED158-66F9-4D17-A94D-F7DDA744B20D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1A2AC-F8A0-4340-BC5F-7FC1A9042AB5}">
  <dimension ref="A3:D40"/>
  <sheetViews>
    <sheetView zoomScaleNormal="100" workbookViewId="0"/>
  </sheetViews>
  <sheetFormatPr defaultRowHeight="15" x14ac:dyDescent="0.25"/>
  <cols>
    <col min="1" max="1" width="18.42578125" style="89" bestFit="1" customWidth="1"/>
    <col min="2" max="2" width="9.7109375" style="89" customWidth="1"/>
    <col min="3" max="3" width="18.140625" style="89" customWidth="1"/>
    <col min="4" max="4" width="16" style="89" customWidth="1"/>
    <col min="5" max="16384" width="9.140625" style="89"/>
  </cols>
  <sheetData>
    <row r="3" ht="18" customHeight="1" x14ac:dyDescent="0.25"/>
    <row r="21" spans="1:4" x14ac:dyDescent="0.25">
      <c r="A21" s="94"/>
      <c r="B21" s="92"/>
      <c r="C21" s="93"/>
      <c r="D21" s="93"/>
    </row>
    <row r="22" spans="1:4" ht="25.5" x14ac:dyDescent="0.25">
      <c r="A22" s="87" t="s">
        <v>145</v>
      </c>
      <c r="B22" s="88" t="s">
        <v>146</v>
      </c>
      <c r="C22" s="87" t="s">
        <v>149</v>
      </c>
      <c r="D22" s="87" t="s">
        <v>152</v>
      </c>
    </row>
    <row r="23" spans="1:4" x14ac:dyDescent="0.25">
      <c r="A23" s="120" t="s">
        <v>153</v>
      </c>
      <c r="B23" s="90" t="s">
        <v>154</v>
      </c>
      <c r="C23" s="91">
        <v>0.13785875524024507</v>
      </c>
      <c r="D23" s="91">
        <v>7.4098798397863819E-2</v>
      </c>
    </row>
    <row r="24" spans="1:4" x14ac:dyDescent="0.25">
      <c r="A24" s="121"/>
      <c r="B24" s="90" t="s">
        <v>155</v>
      </c>
      <c r="C24" s="91">
        <v>0.11059760956175299</v>
      </c>
      <c r="D24" s="91">
        <v>6.4279902359641983E-2</v>
      </c>
    </row>
    <row r="25" spans="1:4" x14ac:dyDescent="0.25">
      <c r="A25" s="122"/>
      <c r="B25" s="90" t="s">
        <v>156</v>
      </c>
      <c r="C25" s="91">
        <v>0.13985807214665877</v>
      </c>
      <c r="D25" s="91">
        <v>9.3841642228739003E-2</v>
      </c>
    </row>
    <row r="26" spans="1:4" x14ac:dyDescent="0.25">
      <c r="A26" s="120" t="s">
        <v>157</v>
      </c>
      <c r="B26" s="90" t="s">
        <v>154</v>
      </c>
      <c r="C26" s="91">
        <v>8.7125416204217543E-2</v>
      </c>
      <c r="D26" s="91">
        <v>6.8452380952380959E-2</v>
      </c>
    </row>
    <row r="27" spans="1:4" x14ac:dyDescent="0.25">
      <c r="A27" s="121"/>
      <c r="B27" s="90" t="s">
        <v>155</v>
      </c>
      <c r="C27" s="91">
        <v>0.13712556732223904</v>
      </c>
      <c r="D27" s="91">
        <v>7.9842931937172776E-2</v>
      </c>
    </row>
    <row r="28" spans="1:4" x14ac:dyDescent="0.25">
      <c r="A28" s="122"/>
      <c r="B28" s="90" t="s">
        <v>164</v>
      </c>
      <c r="C28" s="91">
        <v>0.13110381616741895</v>
      </c>
      <c r="D28" s="91">
        <v>7.7102803738317752E-2</v>
      </c>
    </row>
    <row r="29" spans="1:4" x14ac:dyDescent="0.25">
      <c r="A29" s="120" t="s">
        <v>158</v>
      </c>
      <c r="B29" s="90" t="s">
        <v>154</v>
      </c>
      <c r="C29" s="91">
        <v>0.33085501858736061</v>
      </c>
      <c r="D29" s="91">
        <v>0.18181818181818182</v>
      </c>
    </row>
    <row r="30" spans="1:4" x14ac:dyDescent="0.25">
      <c r="A30" s="122"/>
      <c r="B30" s="90" t="s">
        <v>155</v>
      </c>
      <c r="C30" s="91">
        <v>0.39251040221914008</v>
      </c>
      <c r="D30" s="91">
        <v>0.41743119266055045</v>
      </c>
    </row>
    <row r="31" spans="1:4" x14ac:dyDescent="0.25">
      <c r="A31" s="120" t="s">
        <v>159</v>
      </c>
      <c r="B31" s="90" t="s">
        <v>154</v>
      </c>
      <c r="C31" s="91">
        <v>9.0184855750638102E-2</v>
      </c>
      <c r="D31" s="91">
        <v>3.551136363636364E-2</v>
      </c>
    </row>
    <row r="32" spans="1:4" x14ac:dyDescent="0.25">
      <c r="A32" s="121"/>
      <c r="B32" s="90" t="s">
        <v>155</v>
      </c>
      <c r="C32" s="91">
        <v>0.13045305931807566</v>
      </c>
      <c r="D32" s="91">
        <v>6.9933396764985722E-2</v>
      </c>
    </row>
    <row r="33" spans="1:4" x14ac:dyDescent="0.25">
      <c r="A33" s="122"/>
      <c r="B33" s="90" t="s">
        <v>164</v>
      </c>
      <c r="C33" s="91">
        <v>0.12560731637610745</v>
      </c>
      <c r="D33" s="91">
        <v>9.720176730486009E-2</v>
      </c>
    </row>
    <row r="34" spans="1:4" x14ac:dyDescent="0.25">
      <c r="A34" s="120" t="s">
        <v>160</v>
      </c>
      <c r="B34" s="90" t="s">
        <v>154</v>
      </c>
      <c r="C34" s="91">
        <v>5.0711743772241996E-2</v>
      </c>
      <c r="D34" s="91">
        <v>0</v>
      </c>
    </row>
    <row r="35" spans="1:4" x14ac:dyDescent="0.25">
      <c r="A35" s="121"/>
      <c r="B35" s="90" t="s">
        <v>155</v>
      </c>
      <c r="C35" s="91">
        <v>0.29330708661417321</v>
      </c>
      <c r="D35" s="91">
        <v>0.10344827586206896</v>
      </c>
    </row>
    <row r="36" spans="1:4" x14ac:dyDescent="0.25">
      <c r="A36" s="122"/>
      <c r="B36" s="90" t="s">
        <v>164</v>
      </c>
      <c r="C36" s="91">
        <v>9.7493036211699163E-2</v>
      </c>
      <c r="D36" s="91">
        <v>2.6666666666666668E-2</v>
      </c>
    </row>
    <row r="38" spans="1:4" x14ac:dyDescent="0.25">
      <c r="A38" s="70" t="s">
        <v>165</v>
      </c>
    </row>
    <row r="40" spans="1:4" x14ac:dyDescent="0.25">
      <c r="A40" s="23" t="s">
        <v>196</v>
      </c>
    </row>
  </sheetData>
  <mergeCells count="5">
    <mergeCell ref="A23:A25"/>
    <mergeCell ref="A26:A28"/>
    <mergeCell ref="A29:A30"/>
    <mergeCell ref="A31:A33"/>
    <mergeCell ref="A34:A36"/>
  </mergeCells>
  <conditionalFormatting sqref="C35">
    <cfRule type="expression" dxfId="2" priority="5">
      <formula>Q&gt;P</formula>
    </cfRule>
  </conditionalFormatting>
  <conditionalFormatting sqref="D21:D24">
    <cfRule type="expression" dxfId="1" priority="2">
      <formula>Q&gt;P</formula>
    </cfRule>
  </conditionalFormatting>
  <conditionalFormatting sqref="D26:D36">
    <cfRule type="expression" dxfId="0" priority="1">
      <formula>Q&gt;P</formula>
    </cfRule>
  </conditionalFormatting>
  <hyperlinks>
    <hyperlink ref="A40" location="Indice!A1" display="Indice" xr:uid="{3E1F7881-B206-4147-9ACB-87730280EC24}"/>
  </hyperlink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E9B99-4C12-4D24-AC6F-B5EE081C5E26}">
  <dimension ref="A11:E28"/>
  <sheetViews>
    <sheetView zoomScaleNormal="100" workbookViewId="0"/>
  </sheetViews>
  <sheetFormatPr defaultRowHeight="15" x14ac:dyDescent="0.25"/>
  <cols>
    <col min="1" max="1" width="48.7109375" customWidth="1"/>
    <col min="2" max="2" width="14.140625" bestFit="1" customWidth="1"/>
    <col min="3" max="3" width="16.28515625" bestFit="1" customWidth="1"/>
    <col min="4" max="4" width="12.42578125" bestFit="1" customWidth="1"/>
  </cols>
  <sheetData>
    <row r="11" spans="1:1" x14ac:dyDescent="0.25">
      <c r="A11" s="23"/>
    </row>
    <row r="12" spans="1:1" x14ac:dyDescent="0.25">
      <c r="A12" s="23"/>
    </row>
    <row r="21" spans="1:5" x14ac:dyDescent="0.25">
      <c r="A21" s="95"/>
      <c r="B21" s="95" t="s">
        <v>166</v>
      </c>
      <c r="C21" s="95" t="s">
        <v>157</v>
      </c>
      <c r="D21" s="95" t="s">
        <v>159</v>
      </c>
      <c r="E21" s="95" t="s">
        <v>19</v>
      </c>
    </row>
    <row r="22" spans="1:5" x14ac:dyDescent="0.25">
      <c r="A22" s="96" t="s">
        <v>167</v>
      </c>
      <c r="B22" s="97">
        <v>5.8000000000000003E-2</v>
      </c>
      <c r="C22" s="97">
        <v>5.6000000000000001E-2</v>
      </c>
      <c r="D22" s="97">
        <v>3.2000000000000001E-2</v>
      </c>
      <c r="E22" s="98">
        <v>4.4999999999999998E-2</v>
      </c>
    </row>
    <row r="23" spans="1:5" x14ac:dyDescent="0.25">
      <c r="A23" s="96" t="s">
        <v>168</v>
      </c>
      <c r="B23" s="97">
        <v>5.3999999999999999E-2</v>
      </c>
      <c r="C23" s="97">
        <v>8.7999999999999995E-2</v>
      </c>
      <c r="D23" s="97">
        <v>7.6999999999999999E-2</v>
      </c>
      <c r="E23" s="98">
        <v>7.4999999999999997E-2</v>
      </c>
    </row>
    <row r="24" spans="1:5" x14ac:dyDescent="0.25">
      <c r="A24" s="96" t="s">
        <v>169</v>
      </c>
      <c r="B24" s="97">
        <v>8.7999999999999995E-2</v>
      </c>
      <c r="C24" s="97">
        <v>8.5000000000000006E-2</v>
      </c>
      <c r="D24" s="97">
        <v>0.1</v>
      </c>
      <c r="E24" s="98">
        <v>9.1999999999999998E-2</v>
      </c>
    </row>
    <row r="26" spans="1:5" x14ac:dyDescent="0.25">
      <c r="A26" s="70" t="s">
        <v>165</v>
      </c>
    </row>
    <row r="28" spans="1:5" x14ac:dyDescent="0.25">
      <c r="A28" s="23" t="s">
        <v>196</v>
      </c>
    </row>
  </sheetData>
  <hyperlinks>
    <hyperlink ref="A28" location="Indice!A1" display="Indice" xr:uid="{4EF9C2F0-0FC8-4F20-95E7-4D7DE54CD505}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C301F-5F1E-4509-9B53-16630B8711B3}">
  <dimension ref="A11:F30"/>
  <sheetViews>
    <sheetView topLeftCell="A21" zoomScaleNormal="100" workbookViewId="0"/>
  </sheetViews>
  <sheetFormatPr defaultRowHeight="15" x14ac:dyDescent="0.25"/>
  <cols>
    <col min="1" max="1" width="48.7109375" customWidth="1"/>
    <col min="2" max="2" width="14.140625" bestFit="1" customWidth="1"/>
    <col min="3" max="3" width="16.28515625" bestFit="1" customWidth="1"/>
    <col min="4" max="4" width="12.42578125" bestFit="1" customWidth="1"/>
    <col min="5" max="5" width="12" customWidth="1"/>
  </cols>
  <sheetData>
    <row r="11" spans="1:1" x14ac:dyDescent="0.25">
      <c r="A11" s="23"/>
    </row>
    <row r="12" spans="1:1" x14ac:dyDescent="0.25">
      <c r="A12" s="23"/>
    </row>
    <row r="22" spans="1:6" ht="36.75" x14ac:dyDescent="0.25">
      <c r="A22" s="95"/>
      <c r="B22" s="102" t="s">
        <v>170</v>
      </c>
      <c r="C22" s="102" t="s">
        <v>171</v>
      </c>
      <c r="D22" s="102" t="s">
        <v>172</v>
      </c>
      <c r="E22" s="102" t="s">
        <v>173</v>
      </c>
    </row>
    <row r="23" spans="1:6" x14ac:dyDescent="0.25">
      <c r="A23" s="96" t="s">
        <v>174</v>
      </c>
      <c r="B23" s="100">
        <v>43.6</v>
      </c>
      <c r="C23" s="100">
        <v>31.85</v>
      </c>
      <c r="D23" s="100">
        <v>29.08</v>
      </c>
      <c r="E23" s="101">
        <v>104.52</v>
      </c>
      <c r="F23" s="103"/>
    </row>
    <row r="24" spans="1:6" x14ac:dyDescent="0.25">
      <c r="A24" s="96" t="s">
        <v>175</v>
      </c>
      <c r="B24" s="100">
        <v>68.86</v>
      </c>
      <c r="C24" s="100">
        <v>120.58</v>
      </c>
      <c r="D24" s="100">
        <v>109.99</v>
      </c>
      <c r="E24" s="101">
        <v>299.43</v>
      </c>
      <c r="F24" s="103"/>
    </row>
    <row r="25" spans="1:6" x14ac:dyDescent="0.25">
      <c r="A25" s="96" t="s">
        <v>176</v>
      </c>
      <c r="B25" s="100">
        <v>61.26</v>
      </c>
      <c r="C25" s="100">
        <v>59.65</v>
      </c>
      <c r="D25" s="100">
        <v>73.97</v>
      </c>
      <c r="E25" s="101">
        <v>194.89</v>
      </c>
      <c r="F25" s="103"/>
    </row>
    <row r="26" spans="1:6" x14ac:dyDescent="0.25">
      <c r="A26" s="104" t="s">
        <v>44</v>
      </c>
      <c r="B26" s="106">
        <v>173.72</v>
      </c>
      <c r="C26" s="106">
        <v>212.08</v>
      </c>
      <c r="D26" s="106">
        <v>213.04</v>
      </c>
      <c r="E26" s="106">
        <v>598.83999999999992</v>
      </c>
    </row>
    <row r="27" spans="1:6" x14ac:dyDescent="0.25">
      <c r="A27" s="99"/>
      <c r="B27" s="105"/>
      <c r="C27" s="105"/>
      <c r="D27" s="105"/>
      <c r="E27" s="105"/>
    </row>
    <row r="28" spans="1:6" x14ac:dyDescent="0.25">
      <c r="A28" s="70" t="s">
        <v>165</v>
      </c>
    </row>
    <row r="30" spans="1:6" x14ac:dyDescent="0.25">
      <c r="A30" s="23" t="s">
        <v>196</v>
      </c>
    </row>
  </sheetData>
  <hyperlinks>
    <hyperlink ref="A30" location="Indice!A1" display="Indice" xr:uid="{15987A23-5244-44FB-B0B3-C5CDA2EA5828}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B359E-C1C9-4651-9887-A01E9844E52F}">
  <dimension ref="A2:G43"/>
  <sheetViews>
    <sheetView zoomScaleNormal="100" workbookViewId="0"/>
  </sheetViews>
  <sheetFormatPr defaultColWidth="9.140625" defaultRowHeight="12.75" x14ac:dyDescent="0.2"/>
  <cols>
    <col min="1" max="1" width="17.85546875" style="3" customWidth="1"/>
    <col min="2" max="2" width="15.42578125" style="3" customWidth="1"/>
    <col min="3" max="6" width="9.140625" style="3"/>
    <col min="7" max="7" width="13.140625" style="3" customWidth="1"/>
    <col min="8" max="16384" width="9.140625" style="3"/>
  </cols>
  <sheetData>
    <row r="2" spans="1:7" ht="12.75" customHeight="1" x14ac:dyDescent="0.2">
      <c r="A2" s="123" t="s">
        <v>177</v>
      </c>
      <c r="B2" s="123" t="s">
        <v>178</v>
      </c>
      <c r="C2" s="124" t="s">
        <v>179</v>
      </c>
      <c r="D2" s="124"/>
      <c r="E2" s="124" t="s">
        <v>180</v>
      </c>
      <c r="F2" s="124"/>
      <c r="G2" s="123" t="s">
        <v>181</v>
      </c>
    </row>
    <row r="3" spans="1:7" ht="44.25" customHeight="1" x14ac:dyDescent="0.2">
      <c r="A3" s="123"/>
      <c r="B3" s="123"/>
      <c r="C3" s="2" t="s">
        <v>182</v>
      </c>
      <c r="D3" s="2" t="s">
        <v>53</v>
      </c>
      <c r="E3" s="2" t="s">
        <v>182</v>
      </c>
      <c r="F3" s="2" t="s">
        <v>53</v>
      </c>
      <c r="G3" s="123"/>
    </row>
    <row r="4" spans="1:7" x14ac:dyDescent="0.2">
      <c r="A4" s="4" t="s">
        <v>96</v>
      </c>
      <c r="B4" s="5">
        <v>2.0799999999999999E-2</v>
      </c>
      <c r="C4" s="4">
        <v>74</v>
      </c>
      <c r="D4" s="6">
        <v>1.1513925626264198E-2</v>
      </c>
      <c r="E4" s="4">
        <v>19</v>
      </c>
      <c r="F4" s="6">
        <v>2.1493212669683258E-2</v>
      </c>
      <c r="G4" s="6">
        <v>0.25675675675675674</v>
      </c>
    </row>
    <row r="5" spans="1:7" x14ac:dyDescent="0.2">
      <c r="A5" s="4" t="s">
        <v>94</v>
      </c>
      <c r="B5" s="5">
        <v>2.5399999999999999E-2</v>
      </c>
      <c r="C5" s="4">
        <v>109</v>
      </c>
      <c r="D5" s="6">
        <v>1.6959701260308074E-2</v>
      </c>
      <c r="E5" s="4">
        <v>17</v>
      </c>
      <c r="F5" s="6">
        <v>1.9230769230769232E-2</v>
      </c>
      <c r="G5" s="6">
        <v>0.15596330275229359</v>
      </c>
    </row>
    <row r="6" spans="1:7" x14ac:dyDescent="0.2">
      <c r="A6" s="4" t="s">
        <v>107</v>
      </c>
      <c r="B6" s="5">
        <v>3.3E-3</v>
      </c>
      <c r="C6" s="4">
        <v>33</v>
      </c>
      <c r="D6" s="6">
        <v>5.1345884549556554E-3</v>
      </c>
      <c r="E6" s="4">
        <v>6</v>
      </c>
      <c r="F6" s="6">
        <v>6.7873303167420816E-3</v>
      </c>
      <c r="G6" s="6">
        <v>0.18181818181818182</v>
      </c>
    </row>
    <row r="7" spans="1:7" x14ac:dyDescent="0.2">
      <c r="A7" s="4" t="s">
        <v>97</v>
      </c>
      <c r="B7" s="5">
        <v>1.67E-2</v>
      </c>
      <c r="C7" s="4">
        <v>21</v>
      </c>
      <c r="D7" s="6">
        <v>3.2674653804263265E-3</v>
      </c>
      <c r="E7" s="4">
        <v>1</v>
      </c>
      <c r="F7" s="6">
        <v>1.1312217194570137E-3</v>
      </c>
      <c r="G7" s="6">
        <v>4.7619047619047616E-2</v>
      </c>
    </row>
    <row r="8" spans="1:7" x14ac:dyDescent="0.2">
      <c r="A8" s="4" t="s">
        <v>112</v>
      </c>
      <c r="B8" s="5">
        <v>1.1999999999999999E-3</v>
      </c>
      <c r="C8" s="4">
        <v>20</v>
      </c>
      <c r="D8" s="6">
        <v>3.1118717908822156E-3</v>
      </c>
      <c r="E8" s="4">
        <v>1</v>
      </c>
      <c r="F8" s="6">
        <v>1.1312217194570137E-3</v>
      </c>
      <c r="G8" s="6">
        <v>0.05</v>
      </c>
    </row>
    <row r="9" spans="1:7" x14ac:dyDescent="0.2">
      <c r="A9" s="4" t="s">
        <v>98</v>
      </c>
      <c r="B9" s="5">
        <v>1.23E-2</v>
      </c>
      <c r="C9" s="4">
        <v>50</v>
      </c>
      <c r="D9" s="6">
        <v>7.7796794772055393E-3</v>
      </c>
      <c r="E9" s="4">
        <v>6</v>
      </c>
      <c r="F9" s="6">
        <v>6.7873303167420816E-3</v>
      </c>
      <c r="G9" s="6">
        <v>0.12</v>
      </c>
    </row>
    <row r="10" spans="1:7" x14ac:dyDescent="0.2">
      <c r="A10" s="4" t="s">
        <v>116</v>
      </c>
      <c r="B10" s="5">
        <v>0.13930000000000001</v>
      </c>
      <c r="C10" s="4">
        <v>666</v>
      </c>
      <c r="D10" s="6">
        <v>0.10362533063637779</v>
      </c>
      <c r="E10" s="4">
        <v>72</v>
      </c>
      <c r="F10" s="6">
        <v>8.1447963800904979E-2</v>
      </c>
      <c r="G10" s="6">
        <v>0.10810810810810811</v>
      </c>
    </row>
    <row r="11" spans="1:7" x14ac:dyDescent="0.2">
      <c r="A11" s="4" t="s">
        <v>87</v>
      </c>
      <c r="B11" s="5">
        <v>0.19039999999999999</v>
      </c>
      <c r="C11" s="4">
        <v>595</v>
      </c>
      <c r="D11" s="6">
        <v>9.2578185778745922E-2</v>
      </c>
      <c r="E11" s="4">
        <v>133</v>
      </c>
      <c r="F11" s="6">
        <v>0.1504524886877828</v>
      </c>
      <c r="G11" s="6">
        <v>0.22352941176470589</v>
      </c>
    </row>
    <row r="12" spans="1:7" x14ac:dyDescent="0.2">
      <c r="A12" s="4" t="s">
        <v>103</v>
      </c>
      <c r="B12" s="5">
        <v>1.15E-2</v>
      </c>
      <c r="C12" s="4">
        <v>103</v>
      </c>
      <c r="D12" s="6">
        <v>1.6026139723043412E-2</v>
      </c>
      <c r="E12" s="4">
        <v>12</v>
      </c>
      <c r="F12" s="6">
        <v>1.3574660633484163E-2</v>
      </c>
      <c r="G12" s="6">
        <v>0.11650485436893204</v>
      </c>
    </row>
    <row r="13" spans="1:7" x14ac:dyDescent="0.2">
      <c r="A13" s="4" t="s">
        <v>183</v>
      </c>
      <c r="B13" s="7"/>
      <c r="C13" s="4">
        <v>596</v>
      </c>
      <c r="D13" s="6">
        <v>9.2733779368290026E-2</v>
      </c>
      <c r="E13" s="4">
        <v>32</v>
      </c>
      <c r="F13" s="6">
        <v>3.6199095022624438E-2</v>
      </c>
      <c r="G13" s="6">
        <v>5.3691275167785234E-2</v>
      </c>
    </row>
    <row r="14" spans="1:7" x14ac:dyDescent="0.2">
      <c r="A14" s="4" t="s">
        <v>99</v>
      </c>
      <c r="B14" s="5">
        <v>9.300000000000001E-3</v>
      </c>
      <c r="C14" s="4">
        <v>40</v>
      </c>
      <c r="D14" s="6">
        <v>6.2237435817644312E-3</v>
      </c>
      <c r="E14" s="4">
        <v>3</v>
      </c>
      <c r="F14" s="6">
        <v>3.3936651583710408E-3</v>
      </c>
      <c r="G14" s="6">
        <v>7.4999999999999997E-2</v>
      </c>
    </row>
    <row r="15" spans="1:7" x14ac:dyDescent="0.2">
      <c r="A15" s="4" t="s">
        <v>184</v>
      </c>
      <c r="B15" s="5">
        <v>8.0000000000000004E-4</v>
      </c>
      <c r="C15" s="4">
        <v>1</v>
      </c>
      <c r="D15" s="6">
        <v>1.5559358954411078E-4</v>
      </c>
      <c r="E15" s="4">
        <v>0</v>
      </c>
      <c r="F15" s="6">
        <v>0</v>
      </c>
      <c r="G15" s="6">
        <v>0</v>
      </c>
    </row>
    <row r="16" spans="1:7" x14ac:dyDescent="0.2">
      <c r="A16" s="4" t="s">
        <v>185</v>
      </c>
      <c r="B16" s="5">
        <v>1.46E-2</v>
      </c>
      <c r="C16" s="4">
        <v>335</v>
      </c>
      <c r="D16" s="6">
        <v>5.2123852497277114E-2</v>
      </c>
      <c r="E16" s="4">
        <v>63</v>
      </c>
      <c r="F16" s="6">
        <v>7.1266968325791852E-2</v>
      </c>
      <c r="G16" s="6">
        <v>0.18805970149253731</v>
      </c>
    </row>
    <row r="17" spans="1:7" x14ac:dyDescent="0.2">
      <c r="A17" s="54" t="s">
        <v>89</v>
      </c>
      <c r="B17" s="55">
        <v>0.10400000000000001</v>
      </c>
      <c r="C17" s="54">
        <v>504</v>
      </c>
      <c r="D17" s="56">
        <v>7.8419169130231836E-2</v>
      </c>
      <c r="E17" s="54">
        <v>73</v>
      </c>
      <c r="F17" s="56">
        <v>8.2579185520361989E-2</v>
      </c>
      <c r="G17" s="56">
        <v>0.14484126984126985</v>
      </c>
    </row>
    <row r="18" spans="1:7" x14ac:dyDescent="0.2">
      <c r="A18" s="4" t="s">
        <v>109</v>
      </c>
      <c r="B18" s="5">
        <v>1.4000000000000002E-3</v>
      </c>
      <c r="C18" s="4">
        <v>21</v>
      </c>
      <c r="D18" s="6">
        <v>3.2674653804263265E-3</v>
      </c>
      <c r="E18" s="4">
        <v>5</v>
      </c>
      <c r="F18" s="6">
        <v>5.6561085972850677E-3</v>
      </c>
      <c r="G18" s="6">
        <v>0.23809523809523808</v>
      </c>
    </row>
    <row r="19" spans="1:7" x14ac:dyDescent="0.2">
      <c r="A19" s="4" t="s">
        <v>110</v>
      </c>
      <c r="B19" s="5">
        <v>1.8E-3</v>
      </c>
      <c r="C19" s="4">
        <v>2</v>
      </c>
      <c r="D19" s="6">
        <v>3.1118717908822156E-4</v>
      </c>
      <c r="E19" s="4">
        <v>1</v>
      </c>
      <c r="F19" s="6">
        <v>1.1312217194570137E-3</v>
      </c>
      <c r="G19" s="6">
        <v>0.5</v>
      </c>
    </row>
    <row r="20" spans="1:7" x14ac:dyDescent="0.2">
      <c r="A20" s="4" t="s">
        <v>114</v>
      </c>
      <c r="B20" s="5"/>
      <c r="C20" s="4">
        <v>4</v>
      </c>
      <c r="D20" s="6">
        <v>6.2237435817644312E-4</v>
      </c>
      <c r="E20" s="4">
        <v>0</v>
      </c>
      <c r="F20" s="6">
        <v>0</v>
      </c>
      <c r="G20" s="6">
        <v>0</v>
      </c>
    </row>
    <row r="21" spans="1:7" x14ac:dyDescent="0.2">
      <c r="A21" s="4" t="s">
        <v>186</v>
      </c>
      <c r="B21" s="7"/>
      <c r="C21" s="4">
        <v>1</v>
      </c>
      <c r="D21" s="6">
        <v>1.5559358954411078E-4</v>
      </c>
      <c r="E21" s="4">
        <v>1</v>
      </c>
      <c r="F21" s="6">
        <v>1.1312217194570137E-3</v>
      </c>
      <c r="G21" s="6">
        <v>1</v>
      </c>
    </row>
    <row r="22" spans="1:7" x14ac:dyDescent="0.2">
      <c r="A22" s="4" t="s">
        <v>187</v>
      </c>
      <c r="B22" s="5">
        <v>2.64E-2</v>
      </c>
      <c r="C22" s="4">
        <v>3</v>
      </c>
      <c r="D22" s="6">
        <v>4.6678076863233234E-4</v>
      </c>
      <c r="E22" s="4">
        <v>0</v>
      </c>
      <c r="F22" s="6">
        <v>0</v>
      </c>
      <c r="G22" s="6">
        <v>0</v>
      </c>
    </row>
    <row r="23" spans="1:7" x14ac:dyDescent="0.2">
      <c r="A23" s="4" t="s">
        <v>92</v>
      </c>
      <c r="B23" s="5">
        <v>4.4000000000000004E-2</v>
      </c>
      <c r="C23" s="4">
        <v>206</v>
      </c>
      <c r="D23" s="6">
        <v>3.2052279446086823E-2</v>
      </c>
      <c r="E23" s="4">
        <v>42</v>
      </c>
      <c r="F23" s="6">
        <v>4.7511312217194568E-2</v>
      </c>
      <c r="G23" s="6">
        <v>0.20388349514563106</v>
      </c>
    </row>
    <row r="24" spans="1:7" x14ac:dyDescent="0.2">
      <c r="A24" s="4" t="s">
        <v>93</v>
      </c>
      <c r="B24" s="5">
        <v>2.6600000000000002E-2</v>
      </c>
      <c r="C24" s="4">
        <v>129</v>
      </c>
      <c r="D24" s="6">
        <v>2.007157305119029E-2</v>
      </c>
      <c r="E24" s="4">
        <v>13</v>
      </c>
      <c r="F24" s="6">
        <v>1.4705882352941176E-2</v>
      </c>
      <c r="G24" s="6">
        <v>0.10077519379844961</v>
      </c>
    </row>
    <row r="25" spans="1:7" x14ac:dyDescent="0.2">
      <c r="A25" s="4" t="s">
        <v>100</v>
      </c>
      <c r="B25" s="5">
        <v>1.0500000000000001E-2</v>
      </c>
      <c r="C25" s="4">
        <v>192</v>
      </c>
      <c r="D25" s="6">
        <v>2.987396919246927E-2</v>
      </c>
      <c r="E25" s="4">
        <v>27</v>
      </c>
      <c r="F25" s="6">
        <v>3.0542986425339366E-2</v>
      </c>
      <c r="G25" s="6">
        <v>0.140625</v>
      </c>
    </row>
    <row r="26" spans="1:7" x14ac:dyDescent="0.2">
      <c r="A26" s="4" t="s">
        <v>90</v>
      </c>
      <c r="B26" s="5">
        <v>0.14429999999999998</v>
      </c>
      <c r="C26" s="4">
        <v>228</v>
      </c>
      <c r="D26" s="6">
        <v>3.547533841605726E-2</v>
      </c>
      <c r="E26" s="4">
        <v>52</v>
      </c>
      <c r="F26" s="6">
        <v>5.8823529411764705E-2</v>
      </c>
      <c r="G26" s="6">
        <v>0.22807017543859648</v>
      </c>
    </row>
    <row r="27" spans="1:7" x14ac:dyDescent="0.2">
      <c r="A27" s="4" t="s">
        <v>188</v>
      </c>
      <c r="B27" s="5">
        <v>4.5999999999999999E-3</v>
      </c>
      <c r="C27" s="4">
        <v>27</v>
      </c>
      <c r="D27" s="6">
        <v>4.201026917690991E-3</v>
      </c>
      <c r="E27" s="4">
        <v>2</v>
      </c>
      <c r="F27" s="6">
        <v>2.2624434389140274E-3</v>
      </c>
      <c r="G27" s="6">
        <v>7.407407407407407E-2</v>
      </c>
    </row>
    <row r="28" spans="1:7" x14ac:dyDescent="0.2">
      <c r="A28" s="4" t="s">
        <v>101</v>
      </c>
      <c r="B28" s="5">
        <v>8.8000000000000005E-3</v>
      </c>
      <c r="C28" s="4">
        <v>73</v>
      </c>
      <c r="D28" s="6">
        <v>1.1358332036720088E-2</v>
      </c>
      <c r="E28" s="4">
        <v>9</v>
      </c>
      <c r="F28" s="6">
        <v>1.0180995475113122E-2</v>
      </c>
      <c r="G28" s="6">
        <v>0.12328767123287671</v>
      </c>
    </row>
    <row r="29" spans="1:7" x14ac:dyDescent="0.2">
      <c r="A29" s="4" t="s">
        <v>189</v>
      </c>
      <c r="B29" s="7"/>
      <c r="C29" s="4">
        <v>9</v>
      </c>
      <c r="D29" s="6">
        <v>1.4003423058969971E-3</v>
      </c>
      <c r="E29" s="4">
        <v>2</v>
      </c>
      <c r="F29" s="6">
        <v>2.2624434389140274E-3</v>
      </c>
      <c r="G29" s="6">
        <v>0.22222222222222221</v>
      </c>
    </row>
    <row r="30" spans="1:7" x14ac:dyDescent="0.2">
      <c r="A30" s="4" t="s">
        <v>108</v>
      </c>
      <c r="B30" s="5">
        <v>2.0999999999999999E-3</v>
      </c>
      <c r="C30" s="4">
        <v>15</v>
      </c>
      <c r="D30" s="6">
        <v>2.3339038431616616E-3</v>
      </c>
      <c r="E30" s="4">
        <v>4</v>
      </c>
      <c r="F30" s="6">
        <v>4.5248868778280547E-3</v>
      </c>
      <c r="G30" s="6">
        <v>0.26666666666666666</v>
      </c>
    </row>
    <row r="31" spans="1:7" x14ac:dyDescent="0.2">
      <c r="A31" s="4" t="s">
        <v>91</v>
      </c>
      <c r="B31" s="5">
        <v>6.8000000000000005E-2</v>
      </c>
      <c r="C31" s="4">
        <v>732</v>
      </c>
      <c r="D31" s="6">
        <v>0.11389450754628909</v>
      </c>
      <c r="E31" s="4">
        <v>80</v>
      </c>
      <c r="F31" s="6">
        <v>9.0497737556561084E-2</v>
      </c>
      <c r="G31" s="6">
        <v>0.10928961748633879</v>
      </c>
    </row>
    <row r="32" spans="1:7" x14ac:dyDescent="0.2">
      <c r="A32" s="4" t="s">
        <v>95</v>
      </c>
      <c r="B32" s="5">
        <v>2.8799999999999999E-2</v>
      </c>
      <c r="C32" s="4">
        <v>67</v>
      </c>
      <c r="D32" s="6">
        <v>1.0424770499455423E-2</v>
      </c>
      <c r="E32" s="4">
        <v>8</v>
      </c>
      <c r="F32" s="6">
        <v>9.0497737556561094E-3</v>
      </c>
      <c r="G32" s="6">
        <v>0.11940298507462686</v>
      </c>
    </row>
    <row r="33" spans="1:7" x14ac:dyDescent="0.2">
      <c r="A33" s="4" t="s">
        <v>190</v>
      </c>
      <c r="B33" s="5">
        <v>3.6499999999999998E-2</v>
      </c>
      <c r="C33" s="4">
        <v>59</v>
      </c>
      <c r="D33" s="6">
        <v>9.180021783102536E-3</v>
      </c>
      <c r="E33" s="4">
        <v>16</v>
      </c>
      <c r="F33" s="6">
        <v>1.8099547511312219E-2</v>
      </c>
      <c r="G33" s="6">
        <v>0.2711864406779661</v>
      </c>
    </row>
    <row r="34" spans="1:7" x14ac:dyDescent="0.2">
      <c r="A34" s="4" t="s">
        <v>191</v>
      </c>
      <c r="B34" s="5">
        <v>4.0500000000000001E-2</v>
      </c>
      <c r="C34" s="4">
        <v>75</v>
      </c>
      <c r="D34" s="6">
        <v>1.1669519215808308E-2</v>
      </c>
      <c r="E34" s="4">
        <v>6</v>
      </c>
      <c r="F34" s="6">
        <v>6.7873303167420816E-3</v>
      </c>
      <c r="G34" s="6">
        <v>0.08</v>
      </c>
    </row>
    <row r="35" spans="1:7" x14ac:dyDescent="0.2">
      <c r="A35" s="4" t="s">
        <v>104</v>
      </c>
      <c r="B35" s="5">
        <v>5.7999999999999996E-3</v>
      </c>
      <c r="C35" s="4">
        <v>58</v>
      </c>
      <c r="D35" s="6">
        <v>9.0244281935584255E-3</v>
      </c>
      <c r="E35" s="4">
        <v>6</v>
      </c>
      <c r="F35" s="6">
        <v>6.7873303167420816E-3</v>
      </c>
      <c r="G35" s="6">
        <v>0.10344827586206896</v>
      </c>
    </row>
    <row r="36" spans="1:7" x14ac:dyDescent="0.2">
      <c r="A36" s="4" t="s">
        <v>192</v>
      </c>
      <c r="B36" s="7"/>
      <c r="C36" s="4">
        <v>124</v>
      </c>
      <c r="D36" s="6">
        <v>1.9293605103469738E-2</v>
      </c>
      <c r="E36" s="4">
        <v>14</v>
      </c>
      <c r="F36" s="6">
        <v>1.5837104072398189E-2</v>
      </c>
      <c r="G36" s="6">
        <v>0.11290322580645161</v>
      </c>
    </row>
    <row r="37" spans="1:7" x14ac:dyDescent="0.2">
      <c r="A37" s="4" t="s">
        <v>193</v>
      </c>
      <c r="B37" s="7"/>
      <c r="C37" s="4">
        <v>292</v>
      </c>
      <c r="D37" s="6">
        <v>4.543332814688035E-2</v>
      </c>
      <c r="E37" s="4">
        <v>57</v>
      </c>
      <c r="F37" s="6">
        <v>6.4479638009049781E-2</v>
      </c>
      <c r="G37" s="6">
        <v>0.1952054794520548</v>
      </c>
    </row>
    <row r="38" spans="1:7" x14ac:dyDescent="0.2">
      <c r="A38" s="4" t="s">
        <v>194</v>
      </c>
      <c r="B38" s="7"/>
      <c r="C38" s="4">
        <v>963</v>
      </c>
      <c r="D38" s="6">
        <v>0.14983662673097869</v>
      </c>
      <c r="E38" s="4">
        <v>101</v>
      </c>
      <c r="F38" s="6">
        <v>0.11425339366515837</v>
      </c>
      <c r="G38" s="6">
        <v>0.10488058151609553</v>
      </c>
    </row>
    <row r="39" spans="1:7" x14ac:dyDescent="0.2">
      <c r="A39" s="57" t="s">
        <v>19</v>
      </c>
      <c r="B39" s="58">
        <v>0.99969999999999992</v>
      </c>
      <c r="C39" s="111">
        <v>6427</v>
      </c>
      <c r="D39" s="58">
        <v>1</v>
      </c>
      <c r="E39" s="57">
        <v>884</v>
      </c>
      <c r="F39" s="58">
        <v>1</v>
      </c>
      <c r="G39" s="58">
        <v>0.13754473315699392</v>
      </c>
    </row>
    <row r="41" spans="1:7" x14ac:dyDescent="0.2">
      <c r="A41" s="36" t="s">
        <v>195</v>
      </c>
    </row>
    <row r="43" spans="1:7" ht="15" x14ac:dyDescent="0.25">
      <c r="A43" s="23" t="s">
        <v>196</v>
      </c>
    </row>
  </sheetData>
  <mergeCells count="5">
    <mergeCell ref="A2:A3"/>
    <mergeCell ref="B2:B3"/>
    <mergeCell ref="C2:D2"/>
    <mergeCell ref="E2:F2"/>
    <mergeCell ref="G2:G3"/>
  </mergeCells>
  <hyperlinks>
    <hyperlink ref="A43" location="Indice!A1" display="Indice" xr:uid="{C4330CB9-E387-4CB3-9825-4625810BAA12}"/>
  </hyperlink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94CE7-2535-472E-916A-513A87C72BBA}">
  <dimension ref="A2:G27"/>
  <sheetViews>
    <sheetView zoomScaleNormal="100" workbookViewId="0"/>
  </sheetViews>
  <sheetFormatPr defaultColWidth="29.28515625" defaultRowHeight="12.75" x14ac:dyDescent="0.2"/>
  <cols>
    <col min="1" max="1" width="63.28515625" style="3" bestFit="1" customWidth="1"/>
    <col min="2" max="4" width="18.85546875" style="3" customWidth="1"/>
    <col min="5" max="5" width="18.85546875" style="8" customWidth="1"/>
    <col min="6" max="7" width="18.85546875" style="3" customWidth="1"/>
    <col min="8" max="16384" width="29.28515625" style="3"/>
  </cols>
  <sheetData>
    <row r="2" spans="1:7" ht="25.5" customHeight="1" x14ac:dyDescent="0.2">
      <c r="A2" s="110" t="s">
        <v>16</v>
      </c>
      <c r="B2" s="11" t="s">
        <v>17</v>
      </c>
      <c r="C2" s="11" t="s">
        <v>18</v>
      </c>
      <c r="D2" s="20" t="s">
        <v>19</v>
      </c>
      <c r="E2" s="9" t="s">
        <v>20</v>
      </c>
      <c r="F2" s="9" t="s">
        <v>21</v>
      </c>
      <c r="G2" s="10" t="s">
        <v>22</v>
      </c>
    </row>
    <row r="3" spans="1:7" x14ac:dyDescent="0.2">
      <c r="A3" s="13" t="s">
        <v>23</v>
      </c>
      <c r="B3" s="14">
        <v>25.01</v>
      </c>
      <c r="C3" s="14">
        <v>0</v>
      </c>
      <c r="D3" s="14">
        <v>25.01</v>
      </c>
      <c r="E3" s="15">
        <v>0.26190000000000002</v>
      </c>
      <c r="F3" s="15">
        <v>3.1535115516200061</v>
      </c>
      <c r="G3" s="15">
        <v>0.1260900260543785</v>
      </c>
    </row>
    <row r="4" spans="1:7" x14ac:dyDescent="0.2">
      <c r="A4" s="16" t="s">
        <v>24</v>
      </c>
      <c r="B4" s="17">
        <v>16</v>
      </c>
      <c r="C4" s="17">
        <v>0</v>
      </c>
      <c r="D4" s="17">
        <v>16</v>
      </c>
      <c r="E4" s="12">
        <v>0.16750000000000001</v>
      </c>
      <c r="F4" s="12">
        <v>1.96823144182</v>
      </c>
      <c r="G4" s="12">
        <v>0.12301446511375</v>
      </c>
    </row>
    <row r="5" spans="1:7" x14ac:dyDescent="0.2">
      <c r="A5" s="16" t="s">
        <v>25</v>
      </c>
      <c r="B5" s="17">
        <v>6.6</v>
      </c>
      <c r="C5" s="17">
        <v>0</v>
      </c>
      <c r="D5" s="17">
        <v>6.6</v>
      </c>
      <c r="E5" s="12">
        <v>6.9099999999999995E-2</v>
      </c>
      <c r="F5" s="12">
        <v>0.84084097418000603</v>
      </c>
      <c r="G5" s="12">
        <v>0.12740014760303123</v>
      </c>
    </row>
    <row r="6" spans="1:7" x14ac:dyDescent="0.2">
      <c r="A6" s="16" t="s">
        <v>26</v>
      </c>
      <c r="B6" s="17">
        <v>2.41</v>
      </c>
      <c r="C6" s="17">
        <v>0</v>
      </c>
      <c r="D6" s="17">
        <v>2.41</v>
      </c>
      <c r="E6" s="12">
        <v>2.52E-2</v>
      </c>
      <c r="F6" s="12">
        <v>0.34443913561999989</v>
      </c>
      <c r="G6" s="12">
        <v>0.14292080316182568</v>
      </c>
    </row>
    <row r="7" spans="1:7" x14ac:dyDescent="0.2">
      <c r="A7" s="13" t="s">
        <v>27</v>
      </c>
      <c r="B7" s="14">
        <v>49.46</v>
      </c>
      <c r="C7" s="14">
        <v>4.0599999999999996</v>
      </c>
      <c r="D7" s="14">
        <v>53.52</v>
      </c>
      <c r="E7" s="15">
        <v>0.56030000000000002</v>
      </c>
      <c r="F7" s="15">
        <v>7.656876767930008</v>
      </c>
      <c r="G7" s="15">
        <v>0.15480947771795406</v>
      </c>
    </row>
    <row r="8" spans="1:7" x14ac:dyDescent="0.2">
      <c r="A8" s="16" t="s">
        <v>28</v>
      </c>
      <c r="B8" s="17">
        <v>47.49</v>
      </c>
      <c r="C8" s="17">
        <v>4.0599999999999996</v>
      </c>
      <c r="D8" s="17">
        <v>51.55</v>
      </c>
      <c r="E8" s="12">
        <v>0.53959999999999997</v>
      </c>
      <c r="F8" s="12">
        <v>7.656876767930008</v>
      </c>
      <c r="G8" s="12">
        <v>0.16123134908254386</v>
      </c>
    </row>
    <row r="9" spans="1:7" x14ac:dyDescent="0.2">
      <c r="A9" s="16" t="s">
        <v>29</v>
      </c>
      <c r="B9" s="17">
        <v>6.89</v>
      </c>
      <c r="C9" s="17">
        <v>1.35</v>
      </c>
      <c r="D9" s="17">
        <v>8.25</v>
      </c>
      <c r="E9" s="12">
        <v>8.6300000000000002E-2</v>
      </c>
      <c r="F9" s="12">
        <v>1.4389685373300012</v>
      </c>
      <c r="G9" s="12">
        <v>0.20884884431494938</v>
      </c>
    </row>
    <row r="10" spans="1:7" x14ac:dyDescent="0.2">
      <c r="A10" s="16" t="s">
        <v>30</v>
      </c>
      <c r="B10" s="17">
        <v>2.2799999999999998</v>
      </c>
      <c r="C10" s="17">
        <v>0</v>
      </c>
      <c r="D10" s="17">
        <v>2.2799999999999998</v>
      </c>
      <c r="E10" s="12">
        <v>2.3900000000000001E-2</v>
      </c>
      <c r="F10" s="12">
        <v>0.15585583553999999</v>
      </c>
      <c r="G10" s="12">
        <v>6.8357822605263158E-2</v>
      </c>
    </row>
    <row r="11" spans="1:7" x14ac:dyDescent="0.2">
      <c r="A11" s="16" t="s">
        <v>31</v>
      </c>
      <c r="B11" s="17">
        <v>1.6</v>
      </c>
      <c r="C11" s="17">
        <v>0</v>
      </c>
      <c r="D11" s="17">
        <v>1.6</v>
      </c>
      <c r="E11" s="12">
        <v>1.67E-2</v>
      </c>
      <c r="F11" s="12">
        <v>0.21663118932</v>
      </c>
      <c r="G11" s="12">
        <v>0.135394493325</v>
      </c>
    </row>
    <row r="12" spans="1:7" x14ac:dyDescent="0.2">
      <c r="A12" s="16" t="s">
        <v>32</v>
      </c>
      <c r="B12" s="17">
        <v>14</v>
      </c>
      <c r="C12" s="17">
        <v>1.35</v>
      </c>
      <c r="D12" s="17">
        <v>15.35</v>
      </c>
      <c r="E12" s="12">
        <v>0.16070000000000001</v>
      </c>
      <c r="F12" s="12">
        <v>2.5372516363000019</v>
      </c>
      <c r="G12" s="12">
        <v>0.18123225973571441</v>
      </c>
    </row>
    <row r="13" spans="1:7" x14ac:dyDescent="0.2">
      <c r="A13" s="16" t="s">
        <v>33</v>
      </c>
      <c r="B13" s="17">
        <v>13.77</v>
      </c>
      <c r="C13" s="17">
        <v>1.35</v>
      </c>
      <c r="D13" s="17">
        <v>15.12</v>
      </c>
      <c r="E13" s="12">
        <v>0.1583</v>
      </c>
      <c r="F13" s="12">
        <v>1.7316916139000011</v>
      </c>
      <c r="G13" s="12">
        <v>0.12575828713870743</v>
      </c>
    </row>
    <row r="14" spans="1:7" x14ac:dyDescent="0.2">
      <c r="A14" s="18" t="s">
        <v>34</v>
      </c>
      <c r="B14" s="17">
        <v>8.9499999999999993</v>
      </c>
      <c r="C14" s="17">
        <v>0</v>
      </c>
      <c r="D14" s="17">
        <v>8.9499999999999993</v>
      </c>
      <c r="E14" s="12">
        <v>9.3700000000000006E-2</v>
      </c>
      <c r="F14" s="12">
        <v>1.576477955540003</v>
      </c>
      <c r="G14" s="12">
        <v>0.17614278832849198</v>
      </c>
    </row>
    <row r="15" spans="1:7" x14ac:dyDescent="0.2">
      <c r="A15" s="16" t="s">
        <v>35</v>
      </c>
      <c r="B15" s="17">
        <v>1.97</v>
      </c>
      <c r="C15" s="17">
        <v>0</v>
      </c>
      <c r="D15" s="17">
        <v>1.97</v>
      </c>
      <c r="E15" s="12">
        <v>2.06E-2</v>
      </c>
      <c r="F15" s="12" t="s">
        <v>36</v>
      </c>
      <c r="G15" s="12" t="s">
        <v>36</v>
      </c>
    </row>
    <row r="16" spans="1:7" x14ac:dyDescent="0.2">
      <c r="A16" s="13" t="s">
        <v>37</v>
      </c>
      <c r="B16" s="14">
        <v>12.25</v>
      </c>
      <c r="C16" s="14">
        <v>1.35</v>
      </c>
      <c r="D16" s="14">
        <v>13.6</v>
      </c>
      <c r="E16" s="15">
        <v>0.1424</v>
      </c>
      <c r="F16" s="15">
        <v>0.44212017679999993</v>
      </c>
      <c r="G16" s="15">
        <v>3.6091443004081625E-2</v>
      </c>
    </row>
    <row r="17" spans="1:7" x14ac:dyDescent="0.2">
      <c r="A17" s="16" t="s">
        <v>38</v>
      </c>
      <c r="B17" s="17">
        <v>8.75</v>
      </c>
      <c r="C17" s="17">
        <v>1.35</v>
      </c>
      <c r="D17" s="17">
        <v>10.11</v>
      </c>
      <c r="E17" s="12">
        <v>0.10580000000000001</v>
      </c>
      <c r="F17" s="12">
        <v>0.34848261270999997</v>
      </c>
      <c r="G17" s="12">
        <v>3.982658430971428E-2</v>
      </c>
    </row>
    <row r="18" spans="1:7" x14ac:dyDescent="0.2">
      <c r="A18" s="16" t="s">
        <v>39</v>
      </c>
      <c r="B18" s="17">
        <v>0.53</v>
      </c>
      <c r="C18" s="17">
        <v>0</v>
      </c>
      <c r="D18" s="17">
        <v>0.53</v>
      </c>
      <c r="E18" s="12">
        <v>5.4999999999999997E-3</v>
      </c>
      <c r="F18" s="12">
        <v>9.3637564089999986E-2</v>
      </c>
      <c r="G18" s="12">
        <v>0.17667464922641507</v>
      </c>
    </row>
    <row r="19" spans="1:7" x14ac:dyDescent="0.2">
      <c r="A19" s="16" t="s">
        <v>40</v>
      </c>
      <c r="B19" s="17">
        <v>2.97</v>
      </c>
      <c r="C19" s="17">
        <v>0</v>
      </c>
      <c r="D19" s="17">
        <v>2.97</v>
      </c>
      <c r="E19" s="19">
        <v>3.1099999999999999E-2</v>
      </c>
      <c r="F19" s="19" t="s">
        <v>36</v>
      </c>
      <c r="G19" s="19" t="s">
        <v>36</v>
      </c>
    </row>
    <row r="20" spans="1:7" ht="24" x14ac:dyDescent="0.2">
      <c r="A20" s="13" t="s">
        <v>41</v>
      </c>
      <c r="B20" s="14">
        <v>3.39</v>
      </c>
      <c r="C20" s="14">
        <v>0</v>
      </c>
      <c r="D20" s="14">
        <v>3.39</v>
      </c>
      <c r="E20" s="15">
        <v>3.5499999999999997E-2</v>
      </c>
      <c r="F20" s="15">
        <v>0.57779487994000012</v>
      </c>
      <c r="G20" s="15">
        <v>0.16993967057058829</v>
      </c>
    </row>
    <row r="21" spans="1:7" x14ac:dyDescent="0.2">
      <c r="A21" s="16" t="s">
        <v>42</v>
      </c>
      <c r="B21" s="17">
        <v>2.96</v>
      </c>
      <c r="C21" s="17">
        <v>0</v>
      </c>
      <c r="D21" s="17">
        <v>2.96</v>
      </c>
      <c r="E21" s="19">
        <v>3.09E-2</v>
      </c>
      <c r="F21" s="19">
        <v>0.48806141644000012</v>
      </c>
      <c r="G21" s="19">
        <v>0.1648856136621622</v>
      </c>
    </row>
    <row r="22" spans="1:7" x14ac:dyDescent="0.2">
      <c r="A22" s="16" t="s">
        <v>43</v>
      </c>
      <c r="B22" s="17">
        <v>0.44</v>
      </c>
      <c r="C22" s="17">
        <v>0</v>
      </c>
      <c r="D22" s="17">
        <v>0.44</v>
      </c>
      <c r="E22" s="12">
        <v>4.5999999999999999E-3</v>
      </c>
      <c r="F22" s="12">
        <v>8.9733463499999999E-2</v>
      </c>
      <c r="G22" s="12">
        <v>0.20393968977272728</v>
      </c>
    </row>
    <row r="23" spans="1:7" x14ac:dyDescent="0.2">
      <c r="A23" s="21" t="s">
        <v>44</v>
      </c>
      <c r="B23" s="20">
        <v>90.11</v>
      </c>
      <c r="C23" s="20">
        <v>5.41</v>
      </c>
      <c r="D23" s="20">
        <v>95.52</v>
      </c>
      <c r="E23" s="22">
        <v>1</v>
      </c>
      <c r="F23" s="22">
        <v>11.830303376290015</v>
      </c>
      <c r="G23" s="22">
        <v>0.1312873529718124</v>
      </c>
    </row>
    <row r="25" spans="1:7" x14ac:dyDescent="0.2">
      <c r="A25" s="36" t="s">
        <v>45</v>
      </c>
    </row>
    <row r="27" spans="1:7" ht="15" x14ac:dyDescent="0.25">
      <c r="A27" s="23" t="s">
        <v>196</v>
      </c>
    </row>
  </sheetData>
  <hyperlinks>
    <hyperlink ref="A27" location="Indice!A1" display="Indice" xr:uid="{E6617BCD-8B85-4A38-B8AF-6952CF86797F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3C7E8-AEBF-4F8C-BBC5-F2CA2CD94F63}">
  <dimension ref="A2:I30"/>
  <sheetViews>
    <sheetView zoomScaleNormal="100" workbookViewId="0"/>
  </sheetViews>
  <sheetFormatPr defaultRowHeight="15" x14ac:dyDescent="0.25"/>
  <cols>
    <col min="1" max="1" width="21.85546875" customWidth="1"/>
    <col min="2" max="2" width="39.28515625" customWidth="1"/>
    <col min="3" max="8" width="15.7109375" customWidth="1"/>
    <col min="9" max="9" width="14.7109375" customWidth="1"/>
  </cols>
  <sheetData>
    <row r="2" spans="1:9" ht="36" x14ac:dyDescent="0.25">
      <c r="A2" s="24" t="s">
        <v>46</v>
      </c>
      <c r="B2" s="24" t="s">
        <v>47</v>
      </c>
      <c r="C2" s="24" t="s">
        <v>48</v>
      </c>
      <c r="D2" s="24" t="s">
        <v>49</v>
      </c>
      <c r="E2" s="24" t="s">
        <v>50</v>
      </c>
      <c r="F2" s="24" t="s">
        <v>51</v>
      </c>
      <c r="G2" s="24" t="s">
        <v>52</v>
      </c>
      <c r="H2" s="24" t="s">
        <v>44</v>
      </c>
      <c r="I2" s="32" t="s">
        <v>53</v>
      </c>
    </row>
    <row r="3" spans="1:9" x14ac:dyDescent="0.25">
      <c r="A3" s="114" t="s">
        <v>54</v>
      </c>
      <c r="B3" s="35" t="s">
        <v>24</v>
      </c>
      <c r="C3" s="25">
        <v>9640.5315219999993</v>
      </c>
      <c r="D3" s="25">
        <v>168.96636999999998</v>
      </c>
      <c r="E3" s="25">
        <v>17.131871999999998</v>
      </c>
      <c r="F3" s="25">
        <v>3256.457058</v>
      </c>
      <c r="G3" s="25">
        <v>13.361359999999999</v>
      </c>
      <c r="H3" s="26">
        <v>13096.448182</v>
      </c>
      <c r="I3" s="33">
        <v>0.20169464274636931</v>
      </c>
    </row>
    <row r="4" spans="1:9" x14ac:dyDescent="0.25">
      <c r="A4" s="114"/>
      <c r="B4" s="35" t="s">
        <v>55</v>
      </c>
      <c r="C4" s="25">
        <v>1343.4437149999999</v>
      </c>
      <c r="D4" s="25">
        <v>431.439007</v>
      </c>
      <c r="E4" s="25">
        <v>51.439282999999996</v>
      </c>
      <c r="F4" s="25">
        <v>734.67937799999993</v>
      </c>
      <c r="G4" s="25">
        <v>26.065109</v>
      </c>
      <c r="H4" s="26">
        <v>2587.0664919999999</v>
      </c>
      <c r="I4" s="33">
        <v>3.9842669143089565E-2</v>
      </c>
    </row>
    <row r="5" spans="1:9" x14ac:dyDescent="0.25">
      <c r="A5" s="114"/>
      <c r="B5" s="35" t="s">
        <v>56</v>
      </c>
      <c r="C5" s="25">
        <v>3893.7356829999999</v>
      </c>
      <c r="D5" s="25">
        <v>686.61346500000002</v>
      </c>
      <c r="E5" s="25">
        <v>103.979258</v>
      </c>
      <c r="F5" s="25">
        <v>1071.7009390000001</v>
      </c>
      <c r="G5" s="25">
        <v>67.953175999999999</v>
      </c>
      <c r="H5" s="26">
        <v>5823.9825210000008</v>
      </c>
      <c r="I5" s="33">
        <v>8.9693484646369781E-2</v>
      </c>
    </row>
    <row r="6" spans="1:9" x14ac:dyDescent="0.25">
      <c r="A6" s="114"/>
      <c r="B6" s="35" t="s">
        <v>57</v>
      </c>
      <c r="C6" s="25">
        <v>536.77462600000001</v>
      </c>
      <c r="D6" s="25">
        <v>232.59489099999999</v>
      </c>
      <c r="E6" s="25">
        <v>67.041291999999999</v>
      </c>
      <c r="F6" s="25">
        <v>1182.7767739999999</v>
      </c>
      <c r="G6" s="25">
        <v>138.35349499999998</v>
      </c>
      <c r="H6" s="26">
        <v>2157.5410779999997</v>
      </c>
      <c r="I6" s="33">
        <v>3.3227671418264729E-2</v>
      </c>
    </row>
    <row r="7" spans="1:9" x14ac:dyDescent="0.25">
      <c r="A7" s="112" t="s">
        <v>58</v>
      </c>
      <c r="B7" s="112"/>
      <c r="C7" s="28">
        <v>15414.485546</v>
      </c>
      <c r="D7" s="28">
        <v>1519.613732</v>
      </c>
      <c r="E7" s="28">
        <v>239.59170599999999</v>
      </c>
      <c r="F7" s="28">
        <v>6245.614149</v>
      </c>
      <c r="G7" s="28">
        <v>245.73313999999999</v>
      </c>
      <c r="H7" s="31">
        <v>23665.038273000002</v>
      </c>
      <c r="I7" s="34">
        <v>0.36445846795409337</v>
      </c>
    </row>
    <row r="8" spans="1:9" ht="24" x14ac:dyDescent="0.25">
      <c r="A8" s="114" t="s">
        <v>59</v>
      </c>
      <c r="B8" s="35" t="s">
        <v>60</v>
      </c>
      <c r="C8" s="25">
        <v>2446.1372689999998</v>
      </c>
      <c r="D8" s="25">
        <v>5584.9892959999997</v>
      </c>
      <c r="E8" s="25">
        <v>239.12579199999999</v>
      </c>
      <c r="F8" s="25">
        <v>3130.7539839999999</v>
      </c>
      <c r="G8" s="25">
        <v>376.51853</v>
      </c>
      <c r="H8" s="26">
        <v>11777.524871</v>
      </c>
      <c r="I8" s="33">
        <v>0.18138228306493856</v>
      </c>
    </row>
    <row r="9" spans="1:9" x14ac:dyDescent="0.25">
      <c r="A9" s="114"/>
      <c r="B9" s="35" t="s">
        <v>61</v>
      </c>
      <c r="C9" s="25">
        <v>0.61198799999999998</v>
      </c>
      <c r="D9" s="25">
        <v>4.3396749999999997</v>
      </c>
      <c r="E9" s="25">
        <v>1.2945609999999999</v>
      </c>
      <c r="F9" s="25">
        <v>0.85935299999999992</v>
      </c>
      <c r="G9" s="25">
        <v>2.8744559999999999</v>
      </c>
      <c r="H9" s="26">
        <v>9.9800329999999988</v>
      </c>
      <c r="I9" s="33">
        <v>1.5369962623137541E-4</v>
      </c>
    </row>
    <row r="10" spans="1:9" x14ac:dyDescent="0.25">
      <c r="A10" s="114"/>
      <c r="B10" s="35" t="s">
        <v>62</v>
      </c>
      <c r="C10" s="25">
        <v>19.404059999999998</v>
      </c>
      <c r="D10" s="25">
        <v>1504.284343</v>
      </c>
      <c r="E10" s="25">
        <v>32.379314000000001</v>
      </c>
      <c r="F10" s="25">
        <v>46.083537999999997</v>
      </c>
      <c r="G10" s="25">
        <v>93.440393999999998</v>
      </c>
      <c r="H10" s="26">
        <v>1695.5916490000002</v>
      </c>
      <c r="I10" s="33">
        <v>2.611332073674922E-2</v>
      </c>
    </row>
    <row r="11" spans="1:9" x14ac:dyDescent="0.25">
      <c r="A11" s="114"/>
      <c r="B11" s="35" t="s">
        <v>63</v>
      </c>
      <c r="C11" s="25">
        <v>0.43707499999999999</v>
      </c>
      <c r="D11" s="25">
        <v>1.550975</v>
      </c>
      <c r="E11" s="25">
        <v>0</v>
      </c>
      <c r="F11" s="25">
        <v>0</v>
      </c>
      <c r="G11" s="25">
        <v>5.8852999999999996E-2</v>
      </c>
      <c r="H11" s="26">
        <v>2.0469029999999999</v>
      </c>
      <c r="I11" s="33">
        <v>3.1523766106973897E-5</v>
      </c>
    </row>
    <row r="12" spans="1:9" x14ac:dyDescent="0.25">
      <c r="A12" s="112" t="s">
        <v>64</v>
      </c>
      <c r="B12" s="112"/>
      <c r="C12" s="28">
        <v>2466.5903909999997</v>
      </c>
      <c r="D12" s="28">
        <v>7095.1642899999997</v>
      </c>
      <c r="E12" s="28">
        <v>272.799667</v>
      </c>
      <c r="F12" s="28">
        <v>3177.6968749999996</v>
      </c>
      <c r="G12" s="28">
        <v>472.89223199999998</v>
      </c>
      <c r="H12" s="31">
        <v>13485.143454999998</v>
      </c>
      <c r="I12" s="34">
        <v>0.20768082717862538</v>
      </c>
    </row>
    <row r="13" spans="1:9" x14ac:dyDescent="0.25">
      <c r="A13" s="114" t="s">
        <v>65</v>
      </c>
      <c r="B13" s="35" t="s">
        <v>66</v>
      </c>
      <c r="C13" s="27">
        <v>2515.0818279999999</v>
      </c>
      <c r="D13" s="27">
        <v>1350.541035</v>
      </c>
      <c r="E13" s="27">
        <v>318.202764</v>
      </c>
      <c r="F13" s="27">
        <v>1486.7644359999999</v>
      </c>
      <c r="G13" s="27">
        <v>203.38555699999998</v>
      </c>
      <c r="H13" s="26">
        <v>5873.9756199999993</v>
      </c>
      <c r="I13" s="33">
        <v>9.0463414027409692E-2</v>
      </c>
    </row>
    <row r="14" spans="1:9" ht="36" x14ac:dyDescent="0.25">
      <c r="A14" s="114"/>
      <c r="B14" s="35" t="s">
        <v>67</v>
      </c>
      <c r="C14" s="27">
        <v>881.36614299999997</v>
      </c>
      <c r="D14" s="27">
        <v>1118.1092630000001</v>
      </c>
      <c r="E14" s="27">
        <v>169.40709099999998</v>
      </c>
      <c r="F14" s="27">
        <v>1079.1568029999999</v>
      </c>
      <c r="G14" s="27">
        <v>192.288871</v>
      </c>
      <c r="H14" s="26">
        <v>3440.3281710000001</v>
      </c>
      <c r="I14" s="33">
        <v>5.2983507569160489E-2</v>
      </c>
    </row>
    <row r="15" spans="1:9" x14ac:dyDescent="0.25">
      <c r="A15" s="114"/>
      <c r="B15" s="35" t="s">
        <v>68</v>
      </c>
      <c r="C15" s="27">
        <v>691.02858299999991</v>
      </c>
      <c r="D15" s="27">
        <v>2287.1662459999998</v>
      </c>
      <c r="E15" s="27">
        <v>358.46579099999997</v>
      </c>
      <c r="F15" s="27">
        <v>940.48865699999999</v>
      </c>
      <c r="G15" s="27">
        <v>282.33466899999996</v>
      </c>
      <c r="H15" s="26">
        <v>4559.4839459999994</v>
      </c>
      <c r="I15" s="33">
        <v>7.0219304716543182E-2</v>
      </c>
    </row>
    <row r="16" spans="1:9" x14ac:dyDescent="0.25">
      <c r="A16" s="114"/>
      <c r="B16" s="35" t="s">
        <v>69</v>
      </c>
      <c r="C16" s="27">
        <v>710.42499699999996</v>
      </c>
      <c r="D16" s="27">
        <v>3377.0273389999998</v>
      </c>
      <c r="E16" s="27">
        <v>242.598714</v>
      </c>
      <c r="F16" s="27">
        <v>1042.0852419999999</v>
      </c>
      <c r="G16" s="27">
        <v>143.18956499999999</v>
      </c>
      <c r="H16" s="26">
        <v>5515.3258569999998</v>
      </c>
      <c r="I16" s="33">
        <v>8.493995187842969E-2</v>
      </c>
    </row>
    <row r="17" spans="1:9" ht="24" x14ac:dyDescent="0.25">
      <c r="A17" s="114"/>
      <c r="B17" s="35" t="s">
        <v>70</v>
      </c>
      <c r="C17" s="27">
        <v>755.38384299999996</v>
      </c>
      <c r="D17" s="27">
        <v>960.87624799999992</v>
      </c>
      <c r="E17" s="27">
        <v>300.70041599999996</v>
      </c>
      <c r="F17" s="27">
        <v>895.67010299999993</v>
      </c>
      <c r="G17" s="27">
        <v>177.16478999999998</v>
      </c>
      <c r="H17" s="26">
        <v>3089.7953999999995</v>
      </c>
      <c r="I17" s="33">
        <v>4.7585052886240257E-2</v>
      </c>
    </row>
    <row r="18" spans="1:9" ht="24" x14ac:dyDescent="0.25">
      <c r="A18" s="114"/>
      <c r="B18" s="35" t="s">
        <v>71</v>
      </c>
      <c r="C18" s="27">
        <v>417.79234499999995</v>
      </c>
      <c r="D18" s="27">
        <v>177.84293199999999</v>
      </c>
      <c r="E18" s="27">
        <v>78.088906999999992</v>
      </c>
      <c r="F18" s="27">
        <v>196.042126</v>
      </c>
      <c r="G18" s="27">
        <v>74.790905999999993</v>
      </c>
      <c r="H18" s="26">
        <v>944.55721599999993</v>
      </c>
      <c r="I18" s="33">
        <v>1.4546854810334648E-2</v>
      </c>
    </row>
    <row r="19" spans="1:9" ht="24" x14ac:dyDescent="0.25">
      <c r="A19" s="114"/>
      <c r="B19" s="35" t="s">
        <v>72</v>
      </c>
      <c r="C19" s="27">
        <v>311.695943</v>
      </c>
      <c r="D19" s="27">
        <v>650.27950399999997</v>
      </c>
      <c r="E19" s="27">
        <v>165.07903399999998</v>
      </c>
      <c r="F19" s="27">
        <v>365.309596</v>
      </c>
      <c r="G19" s="27">
        <v>55.333993</v>
      </c>
      <c r="H19" s="26">
        <v>1547.6980700000001</v>
      </c>
      <c r="I19" s="33">
        <v>2.3835654138420297E-2</v>
      </c>
    </row>
    <row r="20" spans="1:9" x14ac:dyDescent="0.25">
      <c r="A20" s="114"/>
      <c r="B20" s="35" t="s">
        <v>73</v>
      </c>
      <c r="C20" s="27">
        <v>0</v>
      </c>
      <c r="D20" s="27">
        <v>129.253872</v>
      </c>
      <c r="E20" s="27">
        <v>0.94246299999999994</v>
      </c>
      <c r="F20" s="27">
        <v>0.66882599999999992</v>
      </c>
      <c r="G20" s="27">
        <v>0.46786299999999997</v>
      </c>
      <c r="H20" s="26">
        <v>131.33302399999999</v>
      </c>
      <c r="I20" s="33">
        <v>2.0226222398900141E-3</v>
      </c>
    </row>
    <row r="21" spans="1:9" x14ac:dyDescent="0.25">
      <c r="A21" s="112" t="s">
        <v>74</v>
      </c>
      <c r="B21" s="112"/>
      <c r="C21" s="28">
        <v>6282.773682</v>
      </c>
      <c r="D21" s="28">
        <v>10051.096438999999</v>
      </c>
      <c r="E21" s="28">
        <v>1633.485179</v>
      </c>
      <c r="F21" s="28">
        <v>6006.1857890000001</v>
      </c>
      <c r="G21" s="28">
        <v>1128.956214</v>
      </c>
      <c r="H21" s="31">
        <v>25102.497303</v>
      </c>
      <c r="I21" s="34">
        <v>0.38659636225102761</v>
      </c>
    </row>
    <row r="22" spans="1:9" x14ac:dyDescent="0.25">
      <c r="A22" s="112" t="s">
        <v>75</v>
      </c>
      <c r="B22" s="112"/>
      <c r="C22" s="28">
        <v>436.46097299999997</v>
      </c>
      <c r="D22" s="28">
        <v>14.451010999999999</v>
      </c>
      <c r="E22" s="28">
        <v>25.915043999999998</v>
      </c>
      <c r="F22" s="28">
        <v>214.775306</v>
      </c>
      <c r="G22" s="28">
        <v>137.22297699999999</v>
      </c>
      <c r="H22" s="31">
        <v>828.82531099999994</v>
      </c>
      <c r="I22" s="34">
        <v>1.2764500930187654E-2</v>
      </c>
    </row>
    <row r="23" spans="1:9" x14ac:dyDescent="0.25">
      <c r="A23" s="112" t="s">
        <v>76</v>
      </c>
      <c r="B23" s="112"/>
      <c r="C23" s="28">
        <v>249.760931</v>
      </c>
      <c r="D23" s="28">
        <v>59.351112000000001</v>
      </c>
      <c r="E23" s="28">
        <v>21.278943999999999</v>
      </c>
      <c r="F23" s="28">
        <v>95.544702000000001</v>
      </c>
      <c r="G23" s="28">
        <v>54.132272</v>
      </c>
      <c r="H23" s="31">
        <v>480.06796100000003</v>
      </c>
      <c r="I23" s="34">
        <v>7.3933889969460542E-3</v>
      </c>
    </row>
    <row r="24" spans="1:9" x14ac:dyDescent="0.25">
      <c r="A24" s="112" t="s">
        <v>77</v>
      </c>
      <c r="B24" s="112"/>
      <c r="C24" s="28">
        <v>46.483261999999996</v>
      </c>
      <c r="D24" s="28">
        <v>403.346295</v>
      </c>
      <c r="E24" s="28">
        <v>5.5181610000000001</v>
      </c>
      <c r="F24" s="28">
        <v>45.263489</v>
      </c>
      <c r="G24" s="28">
        <v>8.5459639999999997</v>
      </c>
      <c r="H24" s="31">
        <v>509.15717100000006</v>
      </c>
      <c r="I24" s="34">
        <v>7.8413835781629693E-3</v>
      </c>
    </row>
    <row r="25" spans="1:9" x14ac:dyDescent="0.25">
      <c r="A25" s="112" t="s">
        <v>78</v>
      </c>
      <c r="B25" s="112"/>
      <c r="C25" s="28">
        <v>89.000737000000001</v>
      </c>
      <c r="D25" s="28">
        <v>87.958992999999992</v>
      </c>
      <c r="E25" s="28">
        <v>23.899587</v>
      </c>
      <c r="F25" s="28">
        <v>656.07220499999994</v>
      </c>
      <c r="G25" s="28">
        <v>4.3967109999999998</v>
      </c>
      <c r="H25" s="31">
        <v>861.32823299999984</v>
      </c>
      <c r="I25" s="34">
        <v>1.3265069110956949E-2</v>
      </c>
    </row>
    <row r="26" spans="1:9" x14ac:dyDescent="0.25">
      <c r="A26" s="113" t="s">
        <v>79</v>
      </c>
      <c r="B26" s="113"/>
      <c r="C26" s="30">
        <v>24985.555521999999</v>
      </c>
      <c r="D26" s="30">
        <v>19230.981872</v>
      </c>
      <c r="E26" s="30">
        <v>2222.488288</v>
      </c>
      <c r="F26" s="30">
        <v>16441.152514999998</v>
      </c>
      <c r="G26" s="30">
        <v>2051.8795099999998</v>
      </c>
      <c r="H26" s="31">
        <v>64932.057707</v>
      </c>
      <c r="I26" s="34">
        <v>1</v>
      </c>
    </row>
    <row r="28" spans="1:9" x14ac:dyDescent="0.25">
      <c r="A28" s="36" t="s">
        <v>80</v>
      </c>
    </row>
    <row r="30" spans="1:9" x14ac:dyDescent="0.25">
      <c r="A30" s="23" t="s">
        <v>196</v>
      </c>
    </row>
  </sheetData>
  <mergeCells count="11">
    <mergeCell ref="A21:B21"/>
    <mergeCell ref="A3:A6"/>
    <mergeCell ref="A7:B7"/>
    <mergeCell ref="A8:A11"/>
    <mergeCell ref="A12:B12"/>
    <mergeCell ref="A13:A20"/>
    <mergeCell ref="A22:B22"/>
    <mergeCell ref="A23:B23"/>
    <mergeCell ref="A24:B24"/>
    <mergeCell ref="A25:B25"/>
    <mergeCell ref="A26:B26"/>
  </mergeCells>
  <hyperlinks>
    <hyperlink ref="A30" location="Indice!A1" display="Indice" xr:uid="{46904D8D-C705-4F5B-A8BE-F23D3ED8D16F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1F5B1-67D1-4DD1-80A1-72342128BA9F}">
  <dimension ref="A2:I35"/>
  <sheetViews>
    <sheetView zoomScaleNormal="100" workbookViewId="0"/>
  </sheetViews>
  <sheetFormatPr defaultRowHeight="15" x14ac:dyDescent="0.25"/>
  <cols>
    <col min="1" max="1" width="19.42578125" customWidth="1"/>
    <col min="2" max="6" width="15.140625" customWidth="1"/>
    <col min="7" max="7" width="10.5703125" bestFit="1" customWidth="1"/>
  </cols>
  <sheetData>
    <row r="2" spans="1:9" ht="24" x14ac:dyDescent="0.25">
      <c r="A2" s="20" t="s">
        <v>81</v>
      </c>
      <c r="B2" s="20" t="s">
        <v>82</v>
      </c>
      <c r="C2" s="20" t="s">
        <v>83</v>
      </c>
      <c r="D2" s="20" t="s">
        <v>84</v>
      </c>
      <c r="E2" s="20" t="s">
        <v>85</v>
      </c>
      <c r="F2" s="20" t="s">
        <v>86</v>
      </c>
    </row>
    <row r="3" spans="1:9" x14ac:dyDescent="0.25">
      <c r="A3" s="39" t="s">
        <v>87</v>
      </c>
      <c r="B3" s="40">
        <v>87522967.109117001</v>
      </c>
      <c r="C3" s="40">
        <v>11970642.850724066</v>
      </c>
      <c r="D3" s="40">
        <v>9896226.279000001</v>
      </c>
      <c r="E3" s="46">
        <v>-2074416.5717240646</v>
      </c>
      <c r="F3" s="41">
        <v>0.82670800577776904</v>
      </c>
      <c r="G3" s="37"/>
      <c r="H3" s="37"/>
      <c r="I3" s="38"/>
    </row>
    <row r="4" spans="1:9" x14ac:dyDescent="0.25">
      <c r="A4" s="39" t="s">
        <v>88</v>
      </c>
      <c r="B4" s="40">
        <v>72354318.066256925</v>
      </c>
      <c r="C4" s="40">
        <v>9896004.7732274793</v>
      </c>
      <c r="D4" s="40">
        <v>7061936.4900000002</v>
      </c>
      <c r="E4" s="46">
        <v>-2834068.2832274791</v>
      </c>
      <c r="F4" s="41">
        <v>0.71361490337042577</v>
      </c>
      <c r="G4" s="37"/>
      <c r="H4" s="37"/>
      <c r="I4" s="38"/>
    </row>
    <row r="5" spans="1:9" x14ac:dyDescent="0.25">
      <c r="A5" s="42" t="s">
        <v>89</v>
      </c>
      <c r="B5" s="43">
        <v>52579329.486439705</v>
      </c>
      <c r="C5" s="43">
        <v>7191350.9722312763</v>
      </c>
      <c r="D5" s="43">
        <v>5125793.5820000004</v>
      </c>
      <c r="E5" s="47">
        <v>-2065557.3902312759</v>
      </c>
      <c r="F5" s="44">
        <v>0.71277199538623115</v>
      </c>
      <c r="G5" s="37"/>
      <c r="H5" s="37"/>
      <c r="I5" s="38"/>
    </row>
    <row r="6" spans="1:9" x14ac:dyDescent="0.25">
      <c r="A6" s="39" t="s">
        <v>90</v>
      </c>
      <c r="B6" s="40">
        <v>50512182.362053089</v>
      </c>
      <c r="C6" s="40">
        <v>6908624.2690210985</v>
      </c>
      <c r="D6" s="40">
        <v>7530716.5990000004</v>
      </c>
      <c r="E6" s="40">
        <v>622092.32997890189</v>
      </c>
      <c r="F6" s="41">
        <v>1.0900457610306615</v>
      </c>
      <c r="G6" s="37"/>
      <c r="H6" s="37"/>
      <c r="I6" s="38"/>
    </row>
    <row r="7" spans="1:9" x14ac:dyDescent="0.25">
      <c r="A7" s="39" t="s">
        <v>91</v>
      </c>
      <c r="B7" s="40">
        <v>35198668.882212482</v>
      </c>
      <c r="C7" s="40">
        <v>4814172.8728706427</v>
      </c>
      <c r="D7" s="40">
        <v>5936850.1689999998</v>
      </c>
      <c r="E7" s="40">
        <v>1122677.2961293571</v>
      </c>
      <c r="F7" s="41">
        <v>1.2332025304816101</v>
      </c>
      <c r="G7" s="37"/>
      <c r="H7" s="37"/>
      <c r="I7" s="38"/>
    </row>
    <row r="8" spans="1:9" x14ac:dyDescent="0.25">
      <c r="A8" s="39" t="s">
        <v>92</v>
      </c>
      <c r="B8" s="40">
        <v>17541917.24546906</v>
      </c>
      <c r="C8" s="40">
        <v>2399233.4035096215</v>
      </c>
      <c r="D8" s="40">
        <v>5109411.3670000006</v>
      </c>
      <c r="E8" s="40">
        <v>2710177.963490379</v>
      </c>
      <c r="F8" s="41">
        <v>2.1296016300564609</v>
      </c>
      <c r="G8" s="37"/>
      <c r="H8" s="37"/>
      <c r="I8" s="38"/>
    </row>
    <row r="9" spans="1:9" x14ac:dyDescent="0.25">
      <c r="A9" s="39" t="s">
        <v>93</v>
      </c>
      <c r="B9" s="40">
        <v>13932522.075877577</v>
      </c>
      <c r="C9" s="40">
        <v>1905571.2036387995</v>
      </c>
      <c r="D9" s="40">
        <v>699740.10600000003</v>
      </c>
      <c r="E9" s="46">
        <v>-1205831.0976387993</v>
      </c>
      <c r="F9" s="41">
        <v>0.36720753581068261</v>
      </c>
      <c r="G9" s="37"/>
      <c r="H9" s="37"/>
      <c r="I9" s="38"/>
    </row>
    <row r="10" spans="1:9" x14ac:dyDescent="0.25">
      <c r="A10" s="39" t="s">
        <v>94</v>
      </c>
      <c r="B10" s="40">
        <v>13732370.871169424</v>
      </c>
      <c r="C10" s="40">
        <v>1878196.2337669898</v>
      </c>
      <c r="D10" s="40">
        <v>3091435.4720000001</v>
      </c>
      <c r="E10" s="46">
        <v>1213239.2382330103</v>
      </c>
      <c r="F10" s="41">
        <v>1.6459597865339588</v>
      </c>
      <c r="G10" s="37"/>
      <c r="H10" s="37"/>
      <c r="I10" s="38"/>
    </row>
    <row r="11" spans="1:9" x14ac:dyDescent="0.25">
      <c r="A11" s="39" t="s">
        <v>95</v>
      </c>
      <c r="B11" s="40">
        <v>11880005.724262401</v>
      </c>
      <c r="C11" s="40">
        <v>1624845.5723902097</v>
      </c>
      <c r="D11" s="40">
        <v>2221588.3190000001</v>
      </c>
      <c r="E11" s="46">
        <v>596742.74660979048</v>
      </c>
      <c r="F11" s="41">
        <v>1.367261207310895</v>
      </c>
      <c r="G11" s="37"/>
      <c r="H11" s="37"/>
      <c r="I11" s="38"/>
    </row>
    <row r="12" spans="1:9" x14ac:dyDescent="0.25">
      <c r="A12" s="39" t="s">
        <v>96</v>
      </c>
      <c r="B12" s="40">
        <v>10581614.485745963</v>
      </c>
      <c r="C12" s="40">
        <v>1447262.7240229661</v>
      </c>
      <c r="D12" s="40">
        <v>1855255.156</v>
      </c>
      <c r="E12" s="46">
        <v>407992.43197703385</v>
      </c>
      <c r="F12" s="41">
        <v>1.2819062670549093</v>
      </c>
      <c r="G12" s="37"/>
      <c r="H12" s="37"/>
      <c r="I12" s="38"/>
    </row>
    <row r="13" spans="1:9" x14ac:dyDescent="0.25">
      <c r="A13" s="39" t="s">
        <v>97</v>
      </c>
      <c r="B13" s="40">
        <v>8310089.5688245259</v>
      </c>
      <c r="C13" s="40">
        <v>1136582.9744083679</v>
      </c>
      <c r="D13" s="40">
        <v>1690626.7650000001</v>
      </c>
      <c r="E13" s="46">
        <v>554043.79059163225</v>
      </c>
      <c r="F13" s="41">
        <v>1.4874644465618816</v>
      </c>
      <c r="G13" s="37"/>
      <c r="H13" s="37"/>
      <c r="I13" s="38"/>
    </row>
    <row r="14" spans="1:9" x14ac:dyDescent="0.25">
      <c r="A14" s="39" t="s">
        <v>98</v>
      </c>
      <c r="B14" s="40">
        <v>6902321.5273895841</v>
      </c>
      <c r="C14" s="40">
        <v>944040.50244587881</v>
      </c>
      <c r="D14" s="40">
        <v>1454634.09</v>
      </c>
      <c r="E14" s="46">
        <v>510593.58755412127</v>
      </c>
      <c r="F14" s="41">
        <v>1.5408598320000504</v>
      </c>
      <c r="G14" s="37"/>
      <c r="H14" s="37"/>
      <c r="I14" s="38"/>
    </row>
    <row r="15" spans="1:9" x14ac:dyDescent="0.25">
      <c r="A15" s="39" t="s">
        <v>99</v>
      </c>
      <c r="B15" s="40">
        <v>6843707.02203451</v>
      </c>
      <c r="C15" s="40">
        <v>936023.71173764474</v>
      </c>
      <c r="D15" s="40">
        <v>1127268.919</v>
      </c>
      <c r="E15" s="46">
        <v>191245.20726235525</v>
      </c>
      <c r="F15" s="41">
        <v>1.2043166266667813</v>
      </c>
      <c r="G15" s="37"/>
      <c r="H15" s="37"/>
      <c r="I15" s="38"/>
    </row>
    <row r="16" spans="1:9" x14ac:dyDescent="0.25">
      <c r="A16" s="39" t="s">
        <v>100</v>
      </c>
      <c r="B16" s="40">
        <v>5985123.0067300014</v>
      </c>
      <c r="C16" s="40">
        <v>818593.93365736911</v>
      </c>
      <c r="D16" s="40">
        <v>1068380.0320000001</v>
      </c>
      <c r="E16" s="46">
        <v>249786.09834263101</v>
      </c>
      <c r="F16" s="41">
        <v>1.3051404219753009</v>
      </c>
      <c r="G16" s="37"/>
      <c r="H16" s="37"/>
      <c r="I16" s="38"/>
    </row>
    <row r="17" spans="1:9" x14ac:dyDescent="0.25">
      <c r="A17" s="39" t="s">
        <v>101</v>
      </c>
      <c r="B17" s="40">
        <v>5579562.6541684298</v>
      </c>
      <c r="C17" s="40">
        <v>763124.85742192005</v>
      </c>
      <c r="D17" s="40">
        <v>465788.61900000001</v>
      </c>
      <c r="E17" s="46">
        <v>-297336.23842192005</v>
      </c>
      <c r="F17" s="41">
        <v>0.61037013074581659</v>
      </c>
      <c r="G17" s="37"/>
      <c r="H17" s="37"/>
      <c r="I17" s="38"/>
    </row>
    <row r="18" spans="1:9" x14ac:dyDescent="0.25">
      <c r="A18" s="39" t="s">
        <v>102</v>
      </c>
      <c r="B18" s="40">
        <v>5514176.421950629</v>
      </c>
      <c r="C18" s="40">
        <v>754181.88783248677</v>
      </c>
      <c r="D18" s="40">
        <v>263064.04100000003</v>
      </c>
      <c r="E18" s="46">
        <v>-491117.84683248674</v>
      </c>
      <c r="F18" s="41">
        <v>0.34880715811943475</v>
      </c>
      <c r="G18" s="37"/>
      <c r="H18" s="37"/>
      <c r="I18" s="38"/>
    </row>
    <row r="19" spans="1:9" x14ac:dyDescent="0.25">
      <c r="A19" s="39" t="s">
        <v>103</v>
      </c>
      <c r="B19" s="40">
        <v>5406792.5163141564</v>
      </c>
      <c r="C19" s="40">
        <v>739494.8356820785</v>
      </c>
      <c r="D19" s="40">
        <v>1577543.8020000001</v>
      </c>
      <c r="E19" s="46">
        <v>838048.96631792164</v>
      </c>
      <c r="F19" s="41">
        <v>2.1332722365058046</v>
      </c>
      <c r="G19" s="37"/>
      <c r="H19" s="37"/>
      <c r="I19" s="38"/>
    </row>
    <row r="20" spans="1:9" x14ac:dyDescent="0.25">
      <c r="A20" s="39" t="s">
        <v>104</v>
      </c>
      <c r="B20" s="40">
        <v>3647875.5992147364</v>
      </c>
      <c r="C20" s="40">
        <v>498925.22390870762</v>
      </c>
      <c r="D20" s="40">
        <v>354207.03200000001</v>
      </c>
      <c r="E20" s="46">
        <v>-144718.19190870761</v>
      </c>
      <c r="F20" s="41">
        <v>0.70994011732870843</v>
      </c>
      <c r="G20" s="37"/>
      <c r="H20" s="37"/>
      <c r="I20" s="38"/>
    </row>
    <row r="21" spans="1:9" x14ac:dyDescent="0.25">
      <c r="A21" s="39" t="s">
        <v>105</v>
      </c>
      <c r="B21" s="40">
        <v>2522912.2215818055</v>
      </c>
      <c r="C21" s="40">
        <v>345062.35501169018</v>
      </c>
      <c r="D21" s="40">
        <v>130281.766</v>
      </c>
      <c r="E21" s="46">
        <v>-214780.58901169017</v>
      </c>
      <c r="F21" s="41">
        <v>0.37756006735532266</v>
      </c>
      <c r="G21" s="37"/>
      <c r="H21" s="37"/>
      <c r="I21" s="38"/>
    </row>
    <row r="22" spans="1:9" x14ac:dyDescent="0.25">
      <c r="A22" s="39" t="s">
        <v>106</v>
      </c>
      <c r="B22" s="40">
        <v>1627164.0177432445</v>
      </c>
      <c r="C22" s="40">
        <v>222549.57709180121</v>
      </c>
      <c r="D22" s="40">
        <v>155261.823</v>
      </c>
      <c r="E22" s="46">
        <v>-67287.754091801209</v>
      </c>
      <c r="F22" s="41">
        <v>0.69765049670687462</v>
      </c>
      <c r="G22" s="37"/>
      <c r="H22" s="37"/>
      <c r="I22" s="38"/>
    </row>
    <row r="23" spans="1:9" x14ac:dyDescent="0.25">
      <c r="A23" s="39" t="s">
        <v>107</v>
      </c>
      <c r="B23" s="40">
        <v>1497239.7587871265</v>
      </c>
      <c r="C23" s="40">
        <v>204779.64820365381</v>
      </c>
      <c r="D23" s="40">
        <v>129428.014</v>
      </c>
      <c r="E23" s="46">
        <v>-75351.634203653812</v>
      </c>
      <c r="F23" s="41">
        <v>0.63203553251192013</v>
      </c>
      <c r="G23" s="37"/>
      <c r="H23" s="37"/>
      <c r="I23" s="38"/>
    </row>
    <row r="24" spans="1:9" x14ac:dyDescent="0.25">
      <c r="A24" s="39" t="s">
        <v>108</v>
      </c>
      <c r="B24" s="40">
        <v>1322216.8750991444</v>
      </c>
      <c r="C24" s="40">
        <v>180841.5151565806</v>
      </c>
      <c r="D24" s="40">
        <v>345764.114</v>
      </c>
      <c r="E24" s="46">
        <v>164922.5988434194</v>
      </c>
      <c r="F24" s="41">
        <v>1.911973109164796</v>
      </c>
      <c r="G24" s="37"/>
      <c r="H24" s="37"/>
      <c r="I24" s="38"/>
    </row>
    <row r="25" spans="1:9" x14ac:dyDescent="0.25">
      <c r="A25" s="39" t="s">
        <v>109</v>
      </c>
      <c r="B25" s="40">
        <v>1241817.4161707715</v>
      </c>
      <c r="C25" s="40">
        <v>169845.16482692229</v>
      </c>
      <c r="D25" s="40">
        <v>93312.076000000001</v>
      </c>
      <c r="E25" s="46">
        <v>-76533.088826922292</v>
      </c>
      <c r="F25" s="41">
        <v>0.54939495095481827</v>
      </c>
      <c r="G25" s="37"/>
      <c r="H25" s="37"/>
      <c r="I25" s="38"/>
    </row>
    <row r="26" spans="1:9" x14ac:dyDescent="0.25">
      <c r="A26" s="39" t="s">
        <v>110</v>
      </c>
      <c r="B26" s="40">
        <v>1191316.0699834295</v>
      </c>
      <c r="C26" s="40">
        <v>162938.02263719559</v>
      </c>
      <c r="D26" s="40">
        <v>190391.163</v>
      </c>
      <c r="E26" s="46">
        <v>27453.140362804406</v>
      </c>
      <c r="F26" s="41">
        <v>1.1684882381562509</v>
      </c>
      <c r="G26" s="37"/>
      <c r="H26" s="37"/>
      <c r="I26" s="38"/>
    </row>
    <row r="27" spans="1:9" x14ac:dyDescent="0.25">
      <c r="A27" s="39" t="s">
        <v>111</v>
      </c>
      <c r="B27" s="40">
        <v>835951.12236420065</v>
      </c>
      <c r="C27" s="40">
        <v>114334.24456472056</v>
      </c>
      <c r="D27" s="40">
        <v>110746.792</v>
      </c>
      <c r="E27" s="46">
        <v>-3587.4525647205592</v>
      </c>
      <c r="F27" s="41">
        <v>0.96862311393775091</v>
      </c>
      <c r="G27" s="37"/>
      <c r="H27" s="37"/>
      <c r="I27" s="38"/>
    </row>
    <row r="28" spans="1:9" x14ac:dyDescent="0.25">
      <c r="A28" s="39" t="s">
        <v>112</v>
      </c>
      <c r="B28" s="40">
        <v>733206.39356587164</v>
      </c>
      <c r="C28" s="40">
        <v>100281.69934300831</v>
      </c>
      <c r="D28" s="40">
        <v>253267.01699999999</v>
      </c>
      <c r="E28" s="46">
        <v>152985.31765699168</v>
      </c>
      <c r="F28" s="41">
        <v>2.5255556961965056</v>
      </c>
      <c r="G28" s="37"/>
      <c r="H28" s="37"/>
      <c r="I28" s="38"/>
    </row>
    <row r="29" spans="1:9" x14ac:dyDescent="0.25">
      <c r="A29" s="39" t="s">
        <v>113</v>
      </c>
      <c r="B29" s="40">
        <v>636693.03392160044</v>
      </c>
      <c r="C29" s="40">
        <v>87081.427496823293</v>
      </c>
      <c r="D29" s="40">
        <v>283590.49400000001</v>
      </c>
      <c r="E29" s="46">
        <v>196509.0665031767</v>
      </c>
      <c r="F29" s="41">
        <v>3.2566128295306749</v>
      </c>
      <c r="G29" s="37"/>
      <c r="H29" s="37"/>
      <c r="I29" s="38"/>
    </row>
    <row r="30" spans="1:9" x14ac:dyDescent="0.25">
      <c r="A30" s="39" t="s">
        <v>114</v>
      </c>
      <c r="B30" s="40">
        <v>334280.21855262358</v>
      </c>
      <c r="C30" s="40">
        <v>45719.989170003952</v>
      </c>
      <c r="D30" s="40">
        <v>37796.347999999998</v>
      </c>
      <c r="E30" s="46">
        <v>-7923.6411700039534</v>
      </c>
      <c r="F30" s="41">
        <v>0.82669197185194199</v>
      </c>
      <c r="G30" s="37"/>
      <c r="H30" s="37"/>
      <c r="I30" s="38"/>
    </row>
    <row r="31" spans="1:9" x14ac:dyDescent="0.25">
      <c r="A31" s="49" t="s">
        <v>19</v>
      </c>
      <c r="B31" s="45">
        <v>425968341.75300014</v>
      </c>
      <c r="C31" s="45">
        <v>58260306.44600001</v>
      </c>
      <c r="D31" s="45">
        <v>58260306.44600001</v>
      </c>
      <c r="E31" s="45">
        <v>9.2404661700129509E-10</v>
      </c>
      <c r="F31" s="48" t="s">
        <v>36</v>
      </c>
      <c r="I31" s="38"/>
    </row>
    <row r="33" spans="1:1" x14ac:dyDescent="0.25">
      <c r="A33" s="36" t="s">
        <v>80</v>
      </c>
    </row>
    <row r="35" spans="1:1" x14ac:dyDescent="0.25">
      <c r="A35" s="23" t="s">
        <v>196</v>
      </c>
    </row>
  </sheetData>
  <hyperlinks>
    <hyperlink ref="A35" location="Indice!A1" display="Indice" xr:uid="{4E531AE3-3E57-4565-8BE4-C7CA5C55C845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7A2C0-DB4D-431A-BEBD-D959F4E753A7}">
  <dimension ref="A19:D29"/>
  <sheetViews>
    <sheetView zoomScaleNormal="100" workbookViewId="0"/>
  </sheetViews>
  <sheetFormatPr defaultRowHeight="15" x14ac:dyDescent="0.25"/>
  <cols>
    <col min="1" max="1" width="14.85546875" customWidth="1"/>
    <col min="2" max="4" width="28" customWidth="1"/>
  </cols>
  <sheetData>
    <row r="19" spans="1:4" x14ac:dyDescent="0.25">
      <c r="A19" s="42"/>
      <c r="B19" s="107" t="s">
        <v>115</v>
      </c>
      <c r="C19" s="107" t="s">
        <v>84</v>
      </c>
      <c r="D19" s="107" t="s">
        <v>86</v>
      </c>
    </row>
    <row r="20" spans="1:4" x14ac:dyDescent="0.25">
      <c r="A20" s="39" t="s">
        <v>87</v>
      </c>
      <c r="B20" s="109">
        <v>12</v>
      </c>
      <c r="C20" s="39">
        <v>9.9</v>
      </c>
      <c r="D20" s="108">
        <v>0.82500000000000007</v>
      </c>
    </row>
    <row r="21" spans="1:4" x14ac:dyDescent="0.25">
      <c r="A21" s="39" t="s">
        <v>116</v>
      </c>
      <c r="B21" s="39">
        <v>9.9</v>
      </c>
      <c r="C21" s="39">
        <v>7.1</v>
      </c>
      <c r="D21" s="108">
        <v>0.70833333333333326</v>
      </c>
    </row>
    <row r="22" spans="1:4" x14ac:dyDescent="0.25">
      <c r="A22" s="39" t="s">
        <v>89</v>
      </c>
      <c r="B22" s="39">
        <v>7.2</v>
      </c>
      <c r="C22" s="39">
        <v>5.0999999999999996</v>
      </c>
      <c r="D22" s="108">
        <v>0.70833333333333326</v>
      </c>
    </row>
    <row r="23" spans="1:4" x14ac:dyDescent="0.25">
      <c r="A23" s="39" t="s">
        <v>90</v>
      </c>
      <c r="B23" s="39">
        <v>6.9</v>
      </c>
      <c r="C23" s="39">
        <v>7.5</v>
      </c>
      <c r="D23" s="108">
        <v>1.0869565217391304</v>
      </c>
    </row>
    <row r="24" spans="1:4" x14ac:dyDescent="0.25">
      <c r="A24" s="39" t="s">
        <v>91</v>
      </c>
      <c r="B24" s="39">
        <v>4.8</v>
      </c>
      <c r="C24" s="39">
        <v>5.9</v>
      </c>
      <c r="D24" s="108">
        <v>1.2291666666666667</v>
      </c>
    </row>
    <row r="25" spans="1:4" x14ac:dyDescent="0.25">
      <c r="A25" s="39" t="s">
        <v>92</v>
      </c>
      <c r="B25" s="39">
        <v>2.4</v>
      </c>
      <c r="C25" s="39">
        <v>5.0999999999999996</v>
      </c>
      <c r="D25" s="108">
        <v>2.125</v>
      </c>
    </row>
    <row r="27" spans="1:4" x14ac:dyDescent="0.25">
      <c r="A27" s="36" t="s">
        <v>80</v>
      </c>
    </row>
    <row r="29" spans="1:4" x14ac:dyDescent="0.25">
      <c r="A29" s="23" t="s">
        <v>196</v>
      </c>
    </row>
  </sheetData>
  <hyperlinks>
    <hyperlink ref="A29" location="Indice!A1" display="Indice" xr:uid="{11781F69-A7E1-469E-9350-4A9FA058B2B0}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75738-0A8B-4276-991F-FC94A2718F70}">
  <dimension ref="A19:D31"/>
  <sheetViews>
    <sheetView zoomScaleNormal="100" workbookViewId="0"/>
  </sheetViews>
  <sheetFormatPr defaultRowHeight="15" x14ac:dyDescent="0.25"/>
  <cols>
    <col min="1" max="4" width="20.28515625" customWidth="1"/>
  </cols>
  <sheetData>
    <row r="19" spans="1:4" ht="24" x14ac:dyDescent="0.25">
      <c r="A19" s="59" t="s">
        <v>81</v>
      </c>
      <c r="B19" s="59" t="s">
        <v>117</v>
      </c>
      <c r="C19" s="59" t="s">
        <v>118</v>
      </c>
      <c r="D19" s="59" t="s">
        <v>119</v>
      </c>
    </row>
    <row r="20" spans="1:4" x14ac:dyDescent="0.25">
      <c r="A20" s="60" t="s">
        <v>87</v>
      </c>
      <c r="B20" s="67">
        <v>0.20499999999999999</v>
      </c>
      <c r="C20" s="67">
        <v>0.13700000000000001</v>
      </c>
      <c r="D20" s="67">
        <v>0.17</v>
      </c>
    </row>
    <row r="21" spans="1:4" x14ac:dyDescent="0.25">
      <c r="A21" s="60" t="s">
        <v>116</v>
      </c>
      <c r="B21" s="67">
        <v>0.17</v>
      </c>
      <c r="C21" s="67">
        <v>0.10100000000000001</v>
      </c>
      <c r="D21" s="67">
        <v>0.121</v>
      </c>
    </row>
    <row r="22" spans="1:4" x14ac:dyDescent="0.25">
      <c r="A22" s="60" t="s">
        <v>89</v>
      </c>
      <c r="B22" s="67">
        <v>0.123</v>
      </c>
      <c r="C22" s="67">
        <v>0.114</v>
      </c>
      <c r="D22" s="67">
        <v>8.7999999999999995E-2</v>
      </c>
    </row>
    <row r="23" spans="1:4" x14ac:dyDescent="0.25">
      <c r="A23" s="60" t="s">
        <v>90</v>
      </c>
      <c r="B23" s="67">
        <v>0.11899999999999999</v>
      </c>
      <c r="C23" s="67">
        <v>0.129</v>
      </c>
      <c r="D23" s="67">
        <v>0.129</v>
      </c>
    </row>
    <row r="24" spans="1:4" x14ac:dyDescent="0.25">
      <c r="A24" s="60" t="s">
        <v>91</v>
      </c>
      <c r="B24" s="67">
        <v>8.3000000000000004E-2</v>
      </c>
      <c r="C24" s="67">
        <v>0.113</v>
      </c>
      <c r="D24" s="67">
        <v>0.10199999999999999</v>
      </c>
    </row>
    <row r="25" spans="1:4" x14ac:dyDescent="0.25">
      <c r="A25" s="60" t="s">
        <v>92</v>
      </c>
      <c r="B25" s="67">
        <v>4.1000000000000002E-2</v>
      </c>
      <c r="C25" s="67">
        <v>7.0000000000000007E-2</v>
      </c>
      <c r="D25" s="67">
        <v>8.7999999999999995E-2</v>
      </c>
    </row>
    <row r="26" spans="1:4" x14ac:dyDescent="0.25">
      <c r="A26" s="60" t="s">
        <v>120</v>
      </c>
      <c r="B26" s="67">
        <v>0.25900000000000001</v>
      </c>
      <c r="C26" s="67">
        <v>0.33500000000000002</v>
      </c>
      <c r="D26" s="67">
        <v>0.30199999999999999</v>
      </c>
    </row>
    <row r="27" spans="1:4" x14ac:dyDescent="0.25">
      <c r="A27" s="63" t="s">
        <v>19</v>
      </c>
      <c r="B27" s="69">
        <v>1</v>
      </c>
      <c r="C27" s="69">
        <v>1</v>
      </c>
      <c r="D27" s="69">
        <v>1</v>
      </c>
    </row>
    <row r="29" spans="1:4" x14ac:dyDescent="0.25">
      <c r="A29" s="36" t="s">
        <v>80</v>
      </c>
    </row>
    <row r="31" spans="1:4" x14ac:dyDescent="0.25">
      <c r="A31" s="23" t="s">
        <v>196</v>
      </c>
    </row>
  </sheetData>
  <hyperlinks>
    <hyperlink ref="A31" location="Indice!A1" display="Indice" xr:uid="{5C3DDC7D-6BB0-448A-9852-5D0C4757B56F}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E3FD6-616C-4C3A-8521-0D705B47B5A6}">
  <dimension ref="A2:F15"/>
  <sheetViews>
    <sheetView zoomScaleNormal="100" workbookViewId="0"/>
  </sheetViews>
  <sheetFormatPr defaultRowHeight="15" x14ac:dyDescent="0.25"/>
  <cols>
    <col min="1" max="1" width="32.42578125" bestFit="1" customWidth="1"/>
    <col min="2" max="6" width="18.7109375" customWidth="1"/>
  </cols>
  <sheetData>
    <row r="2" spans="1:6" ht="24" x14ac:dyDescent="0.25">
      <c r="A2" s="59" t="s">
        <v>81</v>
      </c>
      <c r="B2" s="59" t="s">
        <v>117</v>
      </c>
      <c r="C2" s="59" t="s">
        <v>121</v>
      </c>
      <c r="D2" s="59" t="s">
        <v>122</v>
      </c>
      <c r="E2" s="59" t="s">
        <v>118</v>
      </c>
      <c r="F2" s="59" t="s">
        <v>119</v>
      </c>
    </row>
    <row r="3" spans="1:6" x14ac:dyDescent="0.25">
      <c r="A3" s="60" t="s">
        <v>87</v>
      </c>
      <c r="B3" s="67">
        <v>0.20499999999999999</v>
      </c>
      <c r="C3" s="67">
        <v>0.122</v>
      </c>
      <c r="D3" s="67">
        <v>0.13500000000000001</v>
      </c>
      <c r="E3" s="67">
        <v>0.13700000000000001</v>
      </c>
      <c r="F3" s="67">
        <v>0.17</v>
      </c>
    </row>
    <row r="4" spans="1:6" x14ac:dyDescent="0.25">
      <c r="A4" s="60" t="s">
        <v>116</v>
      </c>
      <c r="B4" s="67">
        <v>0.17</v>
      </c>
      <c r="C4" s="67">
        <v>8.7999999999999995E-2</v>
      </c>
      <c r="D4" s="67">
        <v>0.10100000000000001</v>
      </c>
      <c r="E4" s="67">
        <v>0.10100000000000001</v>
      </c>
      <c r="F4" s="67">
        <v>0.121</v>
      </c>
    </row>
    <row r="5" spans="1:6" x14ac:dyDescent="0.25">
      <c r="A5" s="62" t="s">
        <v>89</v>
      </c>
      <c r="B5" s="68">
        <v>0.123</v>
      </c>
      <c r="C5" s="68">
        <v>0.124</v>
      </c>
      <c r="D5" s="68">
        <v>0.106</v>
      </c>
      <c r="E5" s="68">
        <v>0.114</v>
      </c>
      <c r="F5" s="68">
        <v>8.7999999999999995E-2</v>
      </c>
    </row>
    <row r="6" spans="1:6" x14ac:dyDescent="0.25">
      <c r="A6" s="60" t="s">
        <v>90</v>
      </c>
      <c r="B6" s="67">
        <v>0.11899999999999999</v>
      </c>
      <c r="C6" s="67">
        <v>0.114</v>
      </c>
      <c r="D6" s="67">
        <v>0.114</v>
      </c>
      <c r="E6" s="67">
        <v>0.129</v>
      </c>
      <c r="F6" s="67">
        <v>0.129</v>
      </c>
    </row>
    <row r="7" spans="1:6" x14ac:dyDescent="0.25">
      <c r="A7" s="60" t="s">
        <v>91</v>
      </c>
      <c r="B7" s="67">
        <v>8.3000000000000004E-2</v>
      </c>
      <c r="C7" s="67">
        <v>0.125</v>
      </c>
      <c r="D7" s="67">
        <v>0.11799999999999999</v>
      </c>
      <c r="E7" s="67">
        <v>0.113</v>
      </c>
      <c r="F7" s="67">
        <v>0.10199999999999999</v>
      </c>
    </row>
    <row r="8" spans="1:6" x14ac:dyDescent="0.25">
      <c r="A8" s="60" t="s">
        <v>92</v>
      </c>
      <c r="B8" s="67">
        <v>4.1000000000000002E-2</v>
      </c>
      <c r="C8" s="67">
        <v>6.3E-2</v>
      </c>
      <c r="D8" s="67">
        <v>7.1999999999999995E-2</v>
      </c>
      <c r="E8" s="67">
        <v>7.0000000000000007E-2</v>
      </c>
      <c r="F8" s="67">
        <v>8.7999999999999995E-2</v>
      </c>
    </row>
    <row r="9" spans="1:6" x14ac:dyDescent="0.25">
      <c r="A9" s="60" t="s">
        <v>120</v>
      </c>
      <c r="B9" s="67">
        <v>0.25900000000000001</v>
      </c>
      <c r="C9" s="67">
        <v>0.36299999999999999</v>
      </c>
      <c r="D9" s="67">
        <v>0.35399999999999998</v>
      </c>
      <c r="E9" s="67">
        <v>0.33500000000000002</v>
      </c>
      <c r="F9" s="67">
        <v>0.30199999999999999</v>
      </c>
    </row>
    <row r="10" spans="1:6" x14ac:dyDescent="0.25">
      <c r="A10" s="63" t="s">
        <v>19</v>
      </c>
      <c r="B10" s="69">
        <v>1</v>
      </c>
      <c r="C10" s="69">
        <v>1</v>
      </c>
      <c r="D10" s="69">
        <v>1</v>
      </c>
      <c r="E10" s="69">
        <v>1</v>
      </c>
      <c r="F10" s="69">
        <v>1</v>
      </c>
    </row>
    <row r="11" spans="1:6" x14ac:dyDescent="0.25">
      <c r="A11" s="63" t="s">
        <v>123</v>
      </c>
      <c r="B11" s="65" t="s">
        <v>124</v>
      </c>
      <c r="C11" s="66">
        <v>880994</v>
      </c>
      <c r="D11" s="66">
        <v>134619</v>
      </c>
      <c r="E11" s="65" t="s">
        <v>125</v>
      </c>
      <c r="F11" s="65" t="s">
        <v>126</v>
      </c>
    </row>
    <row r="13" spans="1:6" x14ac:dyDescent="0.25">
      <c r="A13" s="70" t="s">
        <v>127</v>
      </c>
    </row>
    <row r="15" spans="1:6" x14ac:dyDescent="0.25">
      <c r="A15" s="23" t="s">
        <v>196</v>
      </c>
    </row>
  </sheetData>
  <hyperlinks>
    <hyperlink ref="A15" location="Indice!A1" display="Indice" xr:uid="{525E828B-BBF1-4083-A90F-A97FE3EC2CFA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30BD9-ADBE-493C-93AD-21BFB4267FB7}">
  <dimension ref="A2:M15"/>
  <sheetViews>
    <sheetView zoomScaleNormal="100" workbookViewId="0"/>
  </sheetViews>
  <sheetFormatPr defaultRowHeight="15" x14ac:dyDescent="0.25"/>
  <sheetData>
    <row r="2" spans="1:13" ht="22.5" customHeight="1" x14ac:dyDescent="0.25">
      <c r="A2" s="116" t="s">
        <v>81</v>
      </c>
      <c r="B2" s="115" t="s">
        <v>128</v>
      </c>
      <c r="C2" s="115"/>
      <c r="D2" s="115" t="s">
        <v>129</v>
      </c>
      <c r="E2" s="115"/>
      <c r="F2" s="115" t="s">
        <v>130</v>
      </c>
      <c r="G2" s="115"/>
      <c r="H2" s="115" t="s">
        <v>131</v>
      </c>
      <c r="I2" s="115"/>
      <c r="J2" s="115" t="s">
        <v>52</v>
      </c>
      <c r="K2" s="115"/>
      <c r="L2" s="115" t="s">
        <v>19</v>
      </c>
      <c r="M2" s="115"/>
    </row>
    <row r="3" spans="1:13" x14ac:dyDescent="0.25">
      <c r="A3" s="116"/>
      <c r="B3" s="59" t="s">
        <v>132</v>
      </c>
      <c r="C3" s="71" t="s">
        <v>53</v>
      </c>
      <c r="D3" s="59" t="s">
        <v>132</v>
      </c>
      <c r="E3" s="71" t="s">
        <v>53</v>
      </c>
      <c r="F3" s="59" t="s">
        <v>132</v>
      </c>
      <c r="G3" s="71" t="s">
        <v>53</v>
      </c>
      <c r="H3" s="59" t="s">
        <v>132</v>
      </c>
      <c r="I3" s="71" t="s">
        <v>53</v>
      </c>
      <c r="J3" s="59" t="s">
        <v>132</v>
      </c>
      <c r="K3" s="71" t="s">
        <v>53</v>
      </c>
      <c r="L3" s="59" t="s">
        <v>132</v>
      </c>
      <c r="M3" s="71" t="s">
        <v>53</v>
      </c>
    </row>
    <row r="4" spans="1:13" x14ac:dyDescent="0.25">
      <c r="A4" s="72" t="s">
        <v>87</v>
      </c>
      <c r="B4" s="73">
        <v>3.2450000000000001</v>
      </c>
      <c r="C4" s="78">
        <v>0.14899999999999999</v>
      </c>
      <c r="D4" s="73">
        <v>2.7450000000000001</v>
      </c>
      <c r="E4" s="78">
        <v>0.157</v>
      </c>
      <c r="F4" s="73">
        <v>0.17399999999999999</v>
      </c>
      <c r="G4" s="78">
        <v>8.7999999999999995E-2</v>
      </c>
      <c r="H4" s="73">
        <v>3.54</v>
      </c>
      <c r="I4" s="78">
        <v>0.23300000000000001</v>
      </c>
      <c r="J4" s="73">
        <v>0.19400000000000001</v>
      </c>
      <c r="K4" s="78">
        <v>0.10100000000000001</v>
      </c>
      <c r="L4" s="73">
        <v>9.8970000000000002</v>
      </c>
      <c r="M4" s="78">
        <v>0.17</v>
      </c>
    </row>
    <row r="5" spans="1:13" x14ac:dyDescent="0.25">
      <c r="A5" s="72" t="s">
        <v>116</v>
      </c>
      <c r="B5" s="73">
        <v>1.04</v>
      </c>
      <c r="C5" s="78">
        <v>4.8000000000000001E-2</v>
      </c>
      <c r="D5" s="73">
        <v>2.524</v>
      </c>
      <c r="E5" s="78">
        <v>0.14399999999999999</v>
      </c>
      <c r="F5" s="73">
        <v>0.215</v>
      </c>
      <c r="G5" s="78">
        <v>0.109</v>
      </c>
      <c r="H5" s="73">
        <v>3.0720000000000001</v>
      </c>
      <c r="I5" s="78">
        <v>0.20200000000000001</v>
      </c>
      <c r="J5" s="73">
        <v>0.21199999999999999</v>
      </c>
      <c r="K5" s="78">
        <v>0.111</v>
      </c>
      <c r="L5" s="73">
        <v>7.0640000000000001</v>
      </c>
      <c r="M5" s="78">
        <v>0.121</v>
      </c>
    </row>
    <row r="6" spans="1:13" x14ac:dyDescent="0.25">
      <c r="A6" s="74" t="s">
        <v>89</v>
      </c>
      <c r="B6" s="75">
        <v>1.5920000000000001</v>
      </c>
      <c r="C6" s="79">
        <v>7.2999999999999995E-2</v>
      </c>
      <c r="D6" s="75">
        <v>2.0190000000000001</v>
      </c>
      <c r="E6" s="79">
        <v>0.11600000000000001</v>
      </c>
      <c r="F6" s="75">
        <v>0.16700000000000001</v>
      </c>
      <c r="G6" s="79">
        <v>8.5000000000000006E-2</v>
      </c>
      <c r="H6" s="75">
        <v>1.2410000000000001</v>
      </c>
      <c r="I6" s="79">
        <v>8.2000000000000003E-2</v>
      </c>
      <c r="J6" s="75">
        <v>0.107</v>
      </c>
      <c r="K6" s="79">
        <v>5.6000000000000001E-2</v>
      </c>
      <c r="L6" s="75">
        <v>5.1260000000000003</v>
      </c>
      <c r="M6" s="79">
        <v>8.7999999999999995E-2</v>
      </c>
    </row>
    <row r="7" spans="1:13" x14ac:dyDescent="0.25">
      <c r="A7" s="72" t="s">
        <v>90</v>
      </c>
      <c r="B7" s="73">
        <v>5.1820000000000004</v>
      </c>
      <c r="C7" s="78">
        <v>0.23899999999999999</v>
      </c>
      <c r="D7" s="73">
        <v>1.462</v>
      </c>
      <c r="E7" s="78">
        <v>8.4000000000000005E-2</v>
      </c>
      <c r="F7" s="73">
        <v>0.188</v>
      </c>
      <c r="G7" s="78">
        <v>9.5000000000000001E-2</v>
      </c>
      <c r="H7" s="73">
        <v>0.59299999999999997</v>
      </c>
      <c r="I7" s="78">
        <v>3.9E-2</v>
      </c>
      <c r="J7" s="73">
        <v>0.106</v>
      </c>
      <c r="K7" s="78">
        <v>5.5E-2</v>
      </c>
      <c r="L7" s="73">
        <v>7.5309999999999997</v>
      </c>
      <c r="M7" s="78">
        <v>0.129</v>
      </c>
    </row>
    <row r="8" spans="1:13" x14ac:dyDescent="0.25">
      <c r="A8" s="72" t="s">
        <v>91</v>
      </c>
      <c r="B8" s="73">
        <v>1.2290000000000001</v>
      </c>
      <c r="C8" s="78">
        <v>5.7000000000000002E-2</v>
      </c>
      <c r="D8" s="73">
        <v>2.0830000000000002</v>
      </c>
      <c r="E8" s="78">
        <v>0.11899999999999999</v>
      </c>
      <c r="F8" s="73">
        <v>0.34</v>
      </c>
      <c r="G8" s="78">
        <v>0.17299999999999999</v>
      </c>
      <c r="H8" s="73">
        <v>2.1549999999999998</v>
      </c>
      <c r="I8" s="78">
        <v>0.14199999999999999</v>
      </c>
      <c r="J8" s="73">
        <v>0.13100000000000001</v>
      </c>
      <c r="K8" s="78">
        <v>6.8000000000000005E-2</v>
      </c>
      <c r="L8" s="73">
        <v>5.9370000000000003</v>
      </c>
      <c r="M8" s="78">
        <v>0.10199999999999999</v>
      </c>
    </row>
    <row r="9" spans="1:13" x14ac:dyDescent="0.25">
      <c r="A9" s="72" t="s">
        <v>92</v>
      </c>
      <c r="B9" s="73">
        <v>2.4940000000000002</v>
      </c>
      <c r="C9" s="78">
        <v>0.115</v>
      </c>
      <c r="D9" s="73">
        <v>1.36</v>
      </c>
      <c r="E9" s="78">
        <v>7.8E-2</v>
      </c>
      <c r="F9" s="73">
        <v>0.121</v>
      </c>
      <c r="G9" s="78">
        <v>6.0999999999999999E-2</v>
      </c>
      <c r="H9" s="73">
        <v>0.98</v>
      </c>
      <c r="I9" s="78">
        <v>6.5000000000000002E-2</v>
      </c>
      <c r="J9" s="73">
        <v>0.155</v>
      </c>
      <c r="K9" s="78">
        <v>8.1000000000000003E-2</v>
      </c>
      <c r="L9" s="73">
        <v>5.109</v>
      </c>
      <c r="M9" s="78">
        <v>8.7999999999999995E-2</v>
      </c>
    </row>
    <row r="10" spans="1:13" x14ac:dyDescent="0.25">
      <c r="A10" s="72" t="s">
        <v>120</v>
      </c>
      <c r="B10" s="73">
        <v>6.9320000000000004</v>
      </c>
      <c r="C10" s="78">
        <v>0.31900000000000001</v>
      </c>
      <c r="D10" s="73">
        <v>5.2809999999999997</v>
      </c>
      <c r="E10" s="78">
        <v>0.30199999999999999</v>
      </c>
      <c r="F10" s="73">
        <v>0.76500000000000001</v>
      </c>
      <c r="G10" s="78">
        <v>0.38800000000000001</v>
      </c>
      <c r="H10" s="73">
        <v>3.6120000000000001</v>
      </c>
      <c r="I10" s="78">
        <v>0.23799999999999999</v>
      </c>
      <c r="J10" s="73">
        <v>1.014</v>
      </c>
      <c r="K10" s="78">
        <v>0.52900000000000003</v>
      </c>
      <c r="L10" s="73">
        <v>17.603000000000002</v>
      </c>
      <c r="M10" s="78">
        <v>0.30199999999999999</v>
      </c>
    </row>
    <row r="11" spans="1:13" x14ac:dyDescent="0.25">
      <c r="A11" s="76" t="s">
        <v>133</v>
      </c>
      <c r="B11" s="77">
        <v>21.713999999999999</v>
      </c>
      <c r="C11" s="80">
        <v>1</v>
      </c>
      <c r="D11" s="77">
        <v>17.472000000000001</v>
      </c>
      <c r="E11" s="80">
        <v>1</v>
      </c>
      <c r="F11" s="77">
        <v>1.97</v>
      </c>
      <c r="G11" s="80">
        <v>1</v>
      </c>
      <c r="H11" s="77">
        <v>15.192</v>
      </c>
      <c r="I11" s="80">
        <v>1</v>
      </c>
      <c r="J11" s="77">
        <v>1.919</v>
      </c>
      <c r="K11" s="80">
        <v>1</v>
      </c>
      <c r="L11" s="77">
        <v>58.268000000000001</v>
      </c>
      <c r="M11" s="80">
        <v>1</v>
      </c>
    </row>
    <row r="13" spans="1:13" x14ac:dyDescent="0.25">
      <c r="A13" s="70" t="s">
        <v>127</v>
      </c>
    </row>
    <row r="15" spans="1:13" x14ac:dyDescent="0.25">
      <c r="A15" s="23" t="s">
        <v>196</v>
      </c>
    </row>
  </sheetData>
  <mergeCells count="7">
    <mergeCell ref="L2:M2"/>
    <mergeCell ref="A2:A3"/>
    <mergeCell ref="B2:C2"/>
    <mergeCell ref="D2:E2"/>
    <mergeCell ref="F2:G2"/>
    <mergeCell ref="H2:I2"/>
    <mergeCell ref="J2:K2"/>
  </mergeCells>
  <hyperlinks>
    <hyperlink ref="A15" location="Indice!A1" display="Indice" xr:uid="{CC65C27E-AE54-47CD-A953-3136BD0B2762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30B50-DA72-4BF1-9C8B-1A86FC8F851C}">
  <dimension ref="A21:H31"/>
  <sheetViews>
    <sheetView zoomScaleNormal="100" workbookViewId="0"/>
  </sheetViews>
  <sheetFormatPr defaultRowHeight="15" x14ac:dyDescent="0.25"/>
  <cols>
    <col min="1" max="1" width="33.28515625" customWidth="1"/>
    <col min="2" max="2" width="10.85546875" customWidth="1"/>
    <col min="3" max="8" width="13.28515625" customWidth="1"/>
    <col min="9" max="9" width="5.5703125" customWidth="1"/>
    <col min="10" max="10" width="5.7109375" customWidth="1"/>
    <col min="11" max="11" width="5.5703125" customWidth="1"/>
    <col min="12" max="12" width="5.7109375" customWidth="1"/>
    <col min="13" max="13" width="5.5703125" customWidth="1"/>
    <col min="14" max="14" width="7.140625" customWidth="1"/>
    <col min="15" max="15" width="5.5703125" customWidth="1"/>
  </cols>
  <sheetData>
    <row r="21" spans="1:8" x14ac:dyDescent="0.25">
      <c r="A21" s="52"/>
      <c r="B21" s="52" t="str">
        <f>[1]lav4!B3</f>
        <v>Italia</v>
      </c>
      <c r="C21" s="52" t="str">
        <f>[1]lav4!C3</f>
        <v>Germania</v>
      </c>
      <c r="D21" s="52" t="str">
        <f>[1]lav4!D3</f>
        <v>Francia</v>
      </c>
      <c r="E21" s="52" t="str">
        <f>[1]lav4!E3</f>
        <v>Spagna</v>
      </c>
      <c r="F21" s="52" t="str">
        <f>[1]lav4!F3</f>
        <v>Paesi Bassi</v>
      </c>
      <c r="G21" s="52" t="str">
        <f>[1]lav4!G3</f>
        <v>Regno Unito</v>
      </c>
      <c r="H21" s="52" t="str">
        <f>[1]lav4!H3</f>
        <v>EU28</v>
      </c>
    </row>
    <row r="22" spans="1:8" x14ac:dyDescent="0.25">
      <c r="A22" s="50" t="s">
        <v>134</v>
      </c>
      <c r="B22" s="51">
        <v>0.31053180172398415</v>
      </c>
      <c r="C22" s="51">
        <v>0.32787988685380209</v>
      </c>
      <c r="D22" s="51">
        <v>0.14727596072397764</v>
      </c>
      <c r="E22" s="51">
        <v>0.20702382040475908</v>
      </c>
      <c r="F22" s="51">
        <v>0.48806873824132063</v>
      </c>
      <c r="G22" s="51">
        <v>0.68812151033384017</v>
      </c>
      <c r="H22" s="51">
        <v>0.37266187625991914</v>
      </c>
    </row>
    <row r="23" spans="1:8" x14ac:dyDescent="0.25">
      <c r="A23" s="50" t="s">
        <v>135</v>
      </c>
      <c r="B23" s="51">
        <v>0.39385488147306114</v>
      </c>
      <c r="C23" s="51">
        <v>0.27734198225413875</v>
      </c>
      <c r="D23" s="51">
        <v>0.3572679422063505</v>
      </c>
      <c r="E23" s="51">
        <v>0.35076491471601967</v>
      </c>
      <c r="F23" s="51">
        <v>0.26608865018846195</v>
      </c>
      <c r="G23" s="51">
        <v>0.19409434106099469</v>
      </c>
      <c r="H23" s="51">
        <v>0.29985662463012402</v>
      </c>
    </row>
    <row r="24" spans="1:8" x14ac:dyDescent="0.25">
      <c r="A24" s="50" t="s">
        <v>136</v>
      </c>
      <c r="B24" s="51">
        <v>3.2628768895159393E-2</v>
      </c>
      <c r="C24" s="51">
        <v>1.7557222865357415E-2</v>
      </c>
      <c r="D24" s="51">
        <v>3.0500673220404055E-2</v>
      </c>
      <c r="E24" s="51">
        <v>5.7297884839970038E-2</v>
      </c>
      <c r="F24" s="51">
        <v>2.3712339218369093E-2</v>
      </c>
      <c r="G24" s="51">
        <v>2.4930394276811638E-2</v>
      </c>
      <c r="H24" s="51">
        <v>3.3812417848524234E-2</v>
      </c>
    </row>
    <row r="25" spans="1:8" x14ac:dyDescent="0.25">
      <c r="A25" s="50" t="s">
        <v>137</v>
      </c>
      <c r="B25" s="51">
        <v>0.24207023644112255</v>
      </c>
      <c r="C25" s="51">
        <v>0.3576400051416192</v>
      </c>
      <c r="D25" s="51">
        <v>0.4348820192572545</v>
      </c>
      <c r="E25" s="51">
        <v>0.36290013709444002</v>
      </c>
      <c r="F25" s="51">
        <v>0.19180625941956639</v>
      </c>
      <c r="G25" s="51">
        <v>7.8803275650925875E-2</v>
      </c>
      <c r="H25" s="51">
        <v>0.26073099779194797</v>
      </c>
    </row>
    <row r="26" spans="1:8" x14ac:dyDescent="0.25">
      <c r="A26" s="50" t="s">
        <v>138</v>
      </c>
      <c r="B26" s="51">
        <v>2.0914311466672789E-2</v>
      </c>
      <c r="C26" s="51">
        <v>1.9580902986123236E-2</v>
      </c>
      <c r="D26" s="51">
        <v>3.0073404592013273E-2</v>
      </c>
      <c r="E26" s="51">
        <v>2.2013242944811162E-2</v>
      </c>
      <c r="F26" s="51">
        <v>3.0324013127997009E-2</v>
      </c>
      <c r="G26" s="51">
        <v>1.4050478677427654E-2</v>
      </c>
      <c r="H26" s="51">
        <v>3.2938083486646702E-2</v>
      </c>
    </row>
    <row r="27" spans="1:8" x14ac:dyDescent="0.25">
      <c r="A27" s="29" t="s">
        <v>19</v>
      </c>
      <c r="B27" s="53">
        <v>1</v>
      </c>
      <c r="C27" s="53">
        <v>1</v>
      </c>
      <c r="D27" s="53">
        <v>1</v>
      </c>
      <c r="E27" s="53">
        <v>1</v>
      </c>
      <c r="F27" s="53">
        <v>1</v>
      </c>
      <c r="G27" s="53">
        <v>1</v>
      </c>
      <c r="H27" s="53">
        <v>1</v>
      </c>
    </row>
    <row r="29" spans="1:8" x14ac:dyDescent="0.25">
      <c r="A29" s="36" t="s">
        <v>80</v>
      </c>
    </row>
    <row r="31" spans="1:8" x14ac:dyDescent="0.25">
      <c r="A31" s="23" t="s">
        <v>196</v>
      </c>
    </row>
  </sheetData>
  <hyperlinks>
    <hyperlink ref="A31" location="Indice!A1" display="Indice" xr:uid="{6E07AE6E-5929-4423-AC5D-CAB9BECF4E5B}"/>
  </hyperlink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8D552BB5A25E48A7C8D35C7910AC84" ma:contentTypeVersion="6" ma:contentTypeDescription="Create a new document." ma:contentTypeScope="" ma:versionID="d477233e3b8807777a5dae077b084ca0">
  <xsd:schema xmlns:xsd="http://www.w3.org/2001/XMLSchema" xmlns:xs="http://www.w3.org/2001/XMLSchema" xmlns:p="http://schemas.microsoft.com/office/2006/metadata/properties" xmlns:ns2="f9330ec5-f64b-4f13-bc32-d8bcae79a6cd" xmlns:ns3="a9272f7e-64e9-4b2c-8dbf-1a1adf7d15fc" targetNamespace="http://schemas.microsoft.com/office/2006/metadata/properties" ma:root="true" ma:fieldsID="a7007bf137f4b20190966bedb0b8c700" ns2:_="" ns3:_="">
    <xsd:import namespace="f9330ec5-f64b-4f13-bc32-d8bcae79a6cd"/>
    <xsd:import namespace="a9272f7e-64e9-4b2c-8dbf-1a1adf7d15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330ec5-f64b-4f13-bc32-d8bcae79a6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72f7e-64e9-4b2c-8dbf-1a1adf7d15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D4D0D63-2273-4FAD-83E1-22F9DD5CE642}"/>
</file>

<file path=customXml/itemProps2.xml><?xml version="1.0" encoding="utf-8"?>
<ds:datastoreItem xmlns:ds="http://schemas.openxmlformats.org/officeDocument/2006/customXml" ds:itemID="{1029B6FC-7AF2-4A9E-BF73-DD788D90824B}">
  <ds:schemaRefs>
    <ds:schemaRef ds:uri="http://purl.org/dc/elements/1.1/"/>
    <ds:schemaRef ds:uri="http://www.w3.org/XML/1998/namespace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f9330ec5-f64b-4f13-bc32-d8bcae79a6cd"/>
    <ds:schemaRef ds:uri="a9272f7e-64e9-4b2c-8dbf-1a1adf7d15fc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468F0AEE-33E7-4D47-868F-38E31A97C72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15</vt:i4>
      </vt:variant>
    </vt:vector>
  </HeadingPairs>
  <TitlesOfParts>
    <vt:vector size="15" baseType="lpstr">
      <vt:lpstr>Indice</vt:lpstr>
      <vt:lpstr>Tab.4.5.1</vt:lpstr>
      <vt:lpstr>Tab.4.5.2</vt:lpstr>
      <vt:lpstr>Tab.4.5.3</vt:lpstr>
      <vt:lpstr>Fig.4.5.1</vt:lpstr>
      <vt:lpstr>Fig.4.5.2</vt:lpstr>
      <vt:lpstr>Tab.4.5.4</vt:lpstr>
      <vt:lpstr>Tab.4.5.5</vt:lpstr>
      <vt:lpstr>Fig.4.5.3</vt:lpstr>
      <vt:lpstr>Tab.4.5.6</vt:lpstr>
      <vt:lpstr>Tab.4.5.7</vt:lpstr>
      <vt:lpstr>Fig.4.5.4</vt:lpstr>
      <vt:lpstr>Fig.4.5.5</vt:lpstr>
      <vt:lpstr>Fig.4.5.6</vt:lpstr>
      <vt:lpstr>Tab.4.5.8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Giampiero D'Alessandro</cp:lastModifiedBy>
  <cp:revision/>
  <dcterms:created xsi:type="dcterms:W3CDTF">2006-09-16T00:00:00Z</dcterms:created>
  <dcterms:modified xsi:type="dcterms:W3CDTF">2024-01-24T09:59:00Z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0x010100A18D552BB5A25E48A7C8D35C7910AC84</vt:lpwstr>
  </property>
</Properties>
</file>