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Questa_cartella_di_lavoro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anvur365.sharepoint.com/sites/UfficioStatistico/Shared Documents/General/Obiettivi UO 2023/Pubblicazione Dataset/Tabelle da pubblicare/1. Grafici e Tabelle. LE UNIVERSITA/"/>
    </mc:Choice>
  </mc:AlternateContent>
  <xr:revisionPtr revIDLastSave="392" documentId="8_{6125325B-1876-41D3-B143-5F1A1143485B}" xr6:coauthVersionLast="47" xr6:coauthVersionMax="47" xr10:uidLastSave="{B063CA22-4CC5-47A8-A205-B63065276EBF}"/>
  <bookViews>
    <workbookView xWindow="-108" yWindow="-108" windowWidth="23256" windowHeight="12456" tabRatio="801" activeTab="10" xr2:uid="{00000000-000D-0000-FFFF-FFFF00000000}"/>
  </bookViews>
  <sheets>
    <sheet name="Indice" sheetId="66" r:id="rId1"/>
    <sheet name="Fig.1.6.1" sheetId="8" r:id="rId2"/>
    <sheet name="Fig.1.6.2" sheetId="9" r:id="rId3"/>
    <sheet name="Fig.1.6.3" sheetId="51" r:id="rId4"/>
    <sheet name="Tab.1.6.1" sheetId="62" r:id="rId5"/>
    <sheet name="Tab.1.6.2" sheetId="48" r:id="rId6"/>
    <sheet name="Fig.1.6.4" sheetId="53" r:id="rId7"/>
    <sheet name="Tab.1.6.3" sheetId="49" r:id="rId8"/>
    <sheet name="Tab.1.6.4" sheetId="63" r:id="rId9"/>
    <sheet name="Fig.1.6.5" sheetId="65" r:id="rId10"/>
    <sheet name="Tab.1.6.5" sheetId="55" r:id="rId11"/>
    <sheet name="Fig.1.6.6" sheetId="15" r:id="rId12"/>
    <sheet name="Tab.1.6.6" sheetId="56" r:id="rId13"/>
    <sheet name="Fig.1.6.7" sheetId="6" r:id="rId14"/>
    <sheet name="Fig.1.6.8" sheetId="58" r:id="rId15"/>
    <sheet name="Tab.1.6.7" sheetId="61" r:id="rId16"/>
    <sheet name="Fig.1.6.9" sheetId="60" r:id="rId17"/>
    <sheet name="Tab.1.6.8" sheetId="64" r:id="rId18"/>
  </sheets>
  <definedNames>
    <definedName name="_Toc135238925" localSheetId="1">'Fig.1.6.1'!#REF!</definedName>
    <definedName name="_Toc135238928" localSheetId="11">'Fig.1.6.6'!#REF!</definedName>
    <definedName name="_Toc135238929" localSheetId="13">'Fig.1.6.7'!$A$4</definedName>
    <definedName name="_Toc135238929" localSheetId="16">'Fig.1.6.9'!#REF!</definedName>
    <definedName name="_Toc135238979" localSheetId="5">'Tab.1.6.2'!$A$1</definedName>
    <definedName name="_Toc135238980" localSheetId="7">'Tab.1.6.3'!$A$1</definedName>
    <definedName name="_Toc135238981" localSheetId="10">'Tab.1.6.5'!#REF!</definedName>
  </definedNames>
  <calcPr calcId="191028" iterateCount="1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63" l="1"/>
  <c r="F8" i="63"/>
  <c r="E8" i="63"/>
  <c r="D8" i="63"/>
  <c r="C8" i="63"/>
  <c r="B8" i="63"/>
  <c r="F28" i="15"/>
  <c r="F29" i="15"/>
  <c r="F30" i="15"/>
  <c r="F31" i="15"/>
  <c r="F32" i="15"/>
  <c r="F33" i="15"/>
  <c r="F34" i="15"/>
  <c r="F35" i="15"/>
  <c r="F36" i="15"/>
  <c r="F37" i="15"/>
  <c r="F27" i="15"/>
</calcChain>
</file>

<file path=xl/sharedStrings.xml><?xml version="1.0" encoding="utf-8"?>
<sst xmlns="http://schemas.openxmlformats.org/spreadsheetml/2006/main" count="259" uniqueCount="144">
  <si>
    <t>TOTALE</t>
  </si>
  <si>
    <t>NORD-OVEST</t>
  </si>
  <si>
    <t>NORD-EST</t>
  </si>
  <si>
    <t>CENTRO</t>
  </si>
  <si>
    <t>SUD</t>
  </si>
  <si>
    <t>ISOLE</t>
  </si>
  <si>
    <t>FFO 2012</t>
  </si>
  <si>
    <t>TIPO ATENEO</t>
  </si>
  <si>
    <t>FFO 2022</t>
  </si>
  <si>
    <t>%</t>
  </si>
  <si>
    <t>Diff 2022-2012</t>
  </si>
  <si>
    <t>Diff %</t>
  </si>
  <si>
    <t>UNIVERSITA' STATALI</t>
  </si>
  <si>
    <t>SCUOLE SUPERIORI A ORD. SPECIALE</t>
  </si>
  <si>
    <t>AREA</t>
  </si>
  <si>
    <t>FFO</t>
  </si>
  <si>
    <t>Quota base - quota storica</t>
  </si>
  <si>
    <t>Quota base - costo std</t>
  </si>
  <si>
    <t>Quota premiale</t>
  </si>
  <si>
    <t>Quota perequativa</t>
  </si>
  <si>
    <t>Area</t>
  </si>
  <si>
    <t>FFO (miliardi €)</t>
  </si>
  <si>
    <t>Interventi finalizzati (programmazione, piani straordinari, dottorato, fondo giovani, ecc…)</t>
  </si>
  <si>
    <t>anno</t>
  </si>
  <si>
    <t>Costo del personale</t>
  </si>
  <si>
    <t>finanziamenti esterni</t>
  </si>
  <si>
    <t>Costo del personale al netto dei finanziamenti esterni</t>
  </si>
  <si>
    <t>FFO + Programmazione triennale + Tasse studenti</t>
  </si>
  <si>
    <t>IP % (Indicatore costo del personale)</t>
  </si>
  <si>
    <t>INTERVENTO</t>
  </si>
  <si>
    <t xml:space="preserve">Chiamate dirette </t>
  </si>
  <si>
    <t>Ricercatori "Rita Levi Montalcini"</t>
  </si>
  <si>
    <t>Piano PA 2011 (DI 15/12/11)</t>
  </si>
  <si>
    <t>Piano PA 2012 (DI 28/12/12)</t>
  </si>
  <si>
    <t>Piano PA 2013 (DI 28/12/12)</t>
  </si>
  <si>
    <t>Piano RU b 15-17 (DM 924/15)</t>
  </si>
  <si>
    <t>Piano PO 2016 (DM 208/16)</t>
  </si>
  <si>
    <t>Piano RU b 2016 (DM 78/16)</t>
  </si>
  <si>
    <t>Piano RU b 2018 (DM 168/18)</t>
  </si>
  <si>
    <t>Reclutamento Dip. eccellenza 18 - 22</t>
  </si>
  <si>
    <t>Piano RU b 2019 (DM 204/19)</t>
  </si>
  <si>
    <t>Piano Prog. RU - PA 2020 (DM 364/19)</t>
  </si>
  <si>
    <t>Piano RU b 2021 (DM 83/20)</t>
  </si>
  <si>
    <t>Piano RU b 2021 bis (DM 856/20)</t>
  </si>
  <si>
    <t>Piano RU - PA 2022 (DM 84/20)</t>
  </si>
  <si>
    <t>Piano RU - PA 2022 bis (DM 561/21)</t>
  </si>
  <si>
    <t>Piano 2022-26 (DM 445/22)</t>
  </si>
  <si>
    <t>Quota base</t>
  </si>
  <si>
    <t>Altri interventi</t>
  </si>
  <si>
    <t>Contributo Legge 243/1991</t>
  </si>
  <si>
    <t>Atenei non statali non telematici</t>
  </si>
  <si>
    <t>Atenei non statali telematici</t>
  </si>
  <si>
    <t>Contributo Legge 243/1991 alle Università non statali</t>
  </si>
  <si>
    <t>Università non telematiche</t>
  </si>
  <si>
    <t>Università telematiche</t>
  </si>
  <si>
    <t>Ricavi nette da tasse e contributi 2021</t>
  </si>
  <si>
    <t>Diff 2021 - 2012</t>
  </si>
  <si>
    <t>Ricavi netti da tasse e contributi 2012</t>
  </si>
  <si>
    <t>Fonte: elaborazioni sui DM FFO</t>
  </si>
  <si>
    <t>FFO a prezzi costanti, base 2012</t>
  </si>
  <si>
    <t>FFO TOTALE</t>
  </si>
  <si>
    <t>FFO (base + premiale + perequativo + piani reclutamento)</t>
  </si>
  <si>
    <t>FFO vincolato</t>
  </si>
  <si>
    <t>Totale</t>
  </si>
  <si>
    <t>Anno</t>
  </si>
  <si>
    <t>Entrate nette da tasse</t>
  </si>
  <si>
    <t>Tasse pagate dagli studenti</t>
  </si>
  <si>
    <t>FFO/iscritti</t>
  </si>
  <si>
    <t>RICAVI/iscritti</t>
  </si>
  <si>
    <t>FFO (NO TAX)/iscritti</t>
  </si>
  <si>
    <t>TASSE/iscritti</t>
  </si>
  <si>
    <t>Legge o DM</t>
  </si>
  <si>
    <t>Finalità</t>
  </si>
  <si>
    <t>Tipologia (T = una tantum; C = consolidati)</t>
  </si>
  <si>
    <t>DM 294/2020</t>
  </si>
  <si>
    <t>supporto strumenti didattici (confluito nel FFO)</t>
  </si>
  <si>
    <t>T</t>
  </si>
  <si>
    <t>DM 619/2021</t>
  </si>
  <si>
    <t>Fondo perequativo università sud</t>
  </si>
  <si>
    <t>DM 734/2021</t>
  </si>
  <si>
    <t>supporto strumenti didattici (confluito nel FFO per 17,9 milioni euro)</t>
  </si>
  <si>
    <t>DM 737/2021</t>
  </si>
  <si>
    <t>sostegno alla ricerca</t>
  </si>
  <si>
    <t>DM 752/2021</t>
  </si>
  <si>
    <t>orientamento e disabilità (confluito nel FFO)</t>
  </si>
  <si>
    <t>DM 994/2021</t>
  </si>
  <si>
    <t>Master in Medicina termale</t>
  </si>
  <si>
    <t>DM 1011/2021</t>
  </si>
  <si>
    <t>attrattività atenei del Mezzogiorno</t>
  </si>
  <si>
    <t>DM 1014/2021</t>
  </si>
  <si>
    <t>integrazione no tax area (confluito nel FFO)</t>
  </si>
  <si>
    <t>C</t>
  </si>
  <si>
    <t>DM 1121/2021</t>
  </si>
  <si>
    <t>fondo per i poli scientifici del Mezzogiorno</t>
  </si>
  <si>
    <t>di cui consolidati</t>
  </si>
  <si>
    <t>supporto strumenti didattici (compreso nel contributo ex lege 243/1991)</t>
  </si>
  <si>
    <t>supporto strumenti didattici</t>
  </si>
  <si>
    <t>orientamento e disabilità</t>
  </si>
  <si>
    <t>DM 1126/2022</t>
  </si>
  <si>
    <t>Interventi finalizzati (es. Pro 3, Piani straordinari, no tax area, dottorato, fondo giovani)</t>
  </si>
  <si>
    <t>borse di dottorato</t>
  </si>
  <si>
    <t>Ricercatori a tempo det. tipo a)</t>
  </si>
  <si>
    <t>DM</t>
  </si>
  <si>
    <t>Tipologia (T = una tantum)</t>
  </si>
  <si>
    <t>DM 1061/2021 (PON)</t>
  </si>
  <si>
    <t>DM 1062/2021 (PON)</t>
  </si>
  <si>
    <t>DM 351/2022 (PNRR)</t>
  </si>
  <si>
    <t>DM 352/2022 (PNRR)</t>
  </si>
  <si>
    <t>Nord-Ovest</t>
  </si>
  <si>
    <t>Nord-Est</t>
  </si>
  <si>
    <t>Centro</t>
  </si>
  <si>
    <t>Sud</t>
  </si>
  <si>
    <t>Isole</t>
  </si>
  <si>
    <t>Fonte: elaborazioni sui DM FFO e utilizzo indice ISTAT dei prezzi al consumo</t>
  </si>
  <si>
    <t xml:space="preserve">Fonte: elaborazioni sui DM FFO. Note*: nell’ambito del FFO è considerata la somma delle seguenti quote: base + premiale + perequativa + piani straordinari di reclutamento. Non sono conteggiate le assegnazioni all’Università di Trento a cui si applica quanto previsto dal d.lgs 18 luglio 2011, n. 142 </t>
  </si>
  <si>
    <t>Area geografica</t>
  </si>
  <si>
    <t>Fonte: elaborazioni sui Dati Siope - Bilanci consuntivi atenei statali</t>
  </si>
  <si>
    <t>Fonte: elaborazioni sui DM di assegnazione dei Punti Organico agli atenei statali</t>
  </si>
  <si>
    <t>Fonte: elaborazioni sui DM del MUR</t>
  </si>
  <si>
    <t>Fonte: elaborazioni sui DM di assegnazione del Contributo Legge 243/1991</t>
  </si>
  <si>
    <t>Fonte: elaborazioni sui DM FFO – Anagrafe nazionale degli studenti (a.a. 2011/12 e a.a. 2021/22) - Dati Siope (Bilanci consuntivi atenei statali): *l’importo delle tasse utilizzato è relativo all’anno 2021 (ultimo dato disponibile)</t>
  </si>
  <si>
    <t>Note: nell’ambito dell’FFO è considerata la somma delle seguenti quote: base + premiale + perequativa + piani straordinari di reclutamento e con riferimento all’anno 2022 anche l’importo relativo alla no tax area a valere sull’FFO. Sia per l’anno 2012, sia per l’anno 2022 non sono considerate le scuole a ordinamento speciale e l’Università di Trento alla quale si applica quanto previsto dal d.lgs 18 luglio 2011, n. 142.</t>
  </si>
  <si>
    <t>TASSE*/iscritti</t>
  </si>
  <si>
    <t>Figura 1.6.1 – Andamento del Fondo di finanziamento ordinario (FFO) (anni 2012-2022)</t>
  </si>
  <si>
    <t>Figura 1.6.2 – Finanziamenti a valere sull’FFO destinati al reclutamento di personale (anni 2011-2022)</t>
  </si>
  <si>
    <t>Figura 1.6.3 – Fondo di finanziamento ordinario (FFO) a prezzi costanti (base 2012) e in termini di variazione a valori reali (numero indice 2012 = 100) distinto tra quota libera e quota vincolata (anni 2012-2022)</t>
  </si>
  <si>
    <t>Tabella 1.6.1 – FFO* suddiviso tra università statali e scuole superiori a ordinamento speciale (anni 2022 e 2012)</t>
  </si>
  <si>
    <t>Tabella 1.6.2 – Università statali: FFO a livello di area geografica (anni 2022 e 2012)</t>
  </si>
  <si>
    <t>Figura 1.6.4 – Università statali: entrate da tasse e contributi studenti iscritti ai corsi di laurea e laurea magistrale (anni 2012-2022)</t>
  </si>
  <si>
    <t>Tabella 1.6.3 – Università statali: tasse e contributi studenti (al netto della tassa regionale e dei rimborsi) a livello di area geografica (anni 2021 e 2012)</t>
  </si>
  <si>
    <t>Tabella 1.6.4 – Università statali: assegnazione intervento no tax area a valere sul FFO per area geografica (anni 2017-2022)</t>
  </si>
  <si>
    <t>Figura 1.6.5 – Università statali: percentuale delle risorse assegnate a compensazione della no tax area per area geografica (anno 2022)</t>
  </si>
  <si>
    <t>Tabella 1.6.5 – Università statali: FFO – no tax area – tasse per iscritto a livello di area geografica (anni 2022 e 2012)</t>
  </si>
  <si>
    <t>Figura 1.6.6 – Andamento del costo del personale rispetto a FFO + Pro 3 + tasse studenti (anni 2011-2021)</t>
  </si>
  <si>
    <t>Tabella 1.6.6 – Principali finanziamenti straordinari alle università statali (triennio 2020-2022, milioni €)</t>
  </si>
  <si>
    <t>Figura 1.6.7 – Andamento del Contributo previsto dalla legge 243/1991 per le università non statali legalmente riconosciute (anni 2012-2022)</t>
  </si>
  <si>
    <t>Figura 1.6.8 – Andamento del contributo previsto dalla legge 243/1991 per le università non statali tradizionali (periodo 2012-2022)</t>
  </si>
  <si>
    <t>Tabella 1.6.7 – Principali finanziamenti straordinari alle università non statali tradizionali (triennio 2020-2022, milioni €)</t>
  </si>
  <si>
    <t>Figura 1.6.9 – Andamento del contributo previsto dalla legge 243/1991 per le università non statali telematiche (anni 2012-2022)</t>
  </si>
  <si>
    <t>Tabella 1.6.8 – Principali finanziamenti straordinari alle università per giovani ricercatori e dottorati di ricerca (biennio 2021-2022, milioni €)</t>
  </si>
  <si>
    <t>Capitolo 1 – LE UNIVERSITÀ</t>
  </si>
  <si>
    <t>Paragrafo 1.6 – LE RISORSE FINANZIARIE</t>
  </si>
  <si>
    <t>Totale (Contributo Legge 243/1991)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</si>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</sst>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2">
    <numFmt numFmtId="5" formatCode="#,##0\ &quot;€&quot;;\-#,##0\ &quot;€&quot;"/>
    <numFmt numFmtId="6" formatCode="#,##0\ &quot;€&quot;;[Red]\-#,##0\ &quot;€&quot;"/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0.0%"/>
    <numFmt numFmtId="167" formatCode="_-* #,##0.000_-;\-* #,##0.000_-;_-* &quot;-&quot;??_-;_-@_-"/>
    <numFmt numFmtId="168" formatCode="_-* #,##0\ &quot;€&quot;_-;\-* #,##0\ &quot;€&quot;_-;_-* &quot;-&quot;??\ &quot;€&quot;_-;_-@_-"/>
    <numFmt numFmtId="169" formatCode="0.000"/>
    <numFmt numFmtId="170" formatCode="_-* #,##0.0_-;\-* #,##0.0_-;_-* &quot;-&quot;??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b/>
      <sz val="9"/>
      <color theme="1"/>
      <name val="Tahoma"/>
      <family val="2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i/>
      <sz val="10"/>
      <color rgb="FF44546A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7030A0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rgb="FFDDEB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5" fillId="0" borderId="0"/>
    <xf numFmtId="0" fontId="8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145">
    <xf numFmtId="0" fontId="0" fillId="0" borderId="0" xfId="0"/>
    <xf numFmtId="0" fontId="3" fillId="0" borderId="0" xfId="0" applyFont="1"/>
    <xf numFmtId="0" fontId="2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8" fillId="0" borderId="0" xfId="5" applyAlignment="1">
      <alignment vertical="center"/>
    </xf>
    <xf numFmtId="166" fontId="0" fillId="0" borderId="0" xfId="2" applyNumberFormat="1" applyFont="1"/>
    <xf numFmtId="0" fontId="0" fillId="0" borderId="0" xfId="0" applyAlignment="1">
      <alignment horizontal="left"/>
    </xf>
    <xf numFmtId="3" fontId="3" fillId="0" borderId="0" xfId="0" applyNumberFormat="1" applyFont="1"/>
    <xf numFmtId="43" fontId="3" fillId="0" borderId="0" xfId="1" applyFont="1"/>
    <xf numFmtId="164" fontId="3" fillId="0" borderId="0" xfId="0" applyNumberFormat="1" applyFont="1"/>
    <xf numFmtId="0" fontId="12" fillId="0" borderId="0" xfId="0" applyFont="1"/>
    <xf numFmtId="0" fontId="17" fillId="0" borderId="0" xfId="0" applyFont="1" applyAlignment="1">
      <alignment vertical="center"/>
    </xf>
    <xf numFmtId="0" fontId="20" fillId="0" borderId="0" xfId="0" applyFont="1"/>
    <xf numFmtId="0" fontId="20" fillId="0" borderId="0" xfId="0" applyFont="1" applyAlignment="1">
      <alignment vertical="center"/>
    </xf>
    <xf numFmtId="0" fontId="15" fillId="0" borderId="1" xfId="0" applyFont="1" applyBorder="1" applyAlignment="1">
      <alignment vertical="center"/>
    </xf>
    <xf numFmtId="168" fontId="10" fillId="0" borderId="1" xfId="7" applyNumberFormat="1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/>
    </xf>
    <xf numFmtId="168" fontId="9" fillId="3" borderId="1" xfId="7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1" xfId="3" applyFont="1" applyBorder="1" applyAlignment="1">
      <alignment horizontal="left" vertical="center"/>
    </xf>
    <xf numFmtId="166" fontId="10" fillId="0" borderId="1" xfId="8" applyNumberFormat="1" applyFont="1" applyBorder="1" applyAlignment="1">
      <alignment vertical="center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center" vertical="center" wrapText="1"/>
    </xf>
    <xf numFmtId="0" fontId="7" fillId="0" borderId="0" xfId="0" applyFont="1"/>
    <xf numFmtId="43" fontId="7" fillId="0" borderId="0" xfId="1" applyFont="1"/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0" fontId="18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169" fontId="18" fillId="0" borderId="1" xfId="0" applyNumberFormat="1" applyFont="1" applyBorder="1" applyAlignment="1">
      <alignment vertical="center"/>
    </xf>
    <xf numFmtId="0" fontId="18" fillId="0" borderId="1" xfId="0" applyFont="1" applyBorder="1"/>
    <xf numFmtId="1" fontId="18" fillId="0" borderId="1" xfId="0" applyNumberFormat="1" applyFont="1" applyBorder="1" applyAlignment="1">
      <alignment vertical="center"/>
    </xf>
    <xf numFmtId="170" fontId="18" fillId="0" borderId="1" xfId="1" applyNumberFormat="1" applyFont="1" applyBorder="1" applyAlignment="1">
      <alignment vertical="center"/>
    </xf>
    <xf numFmtId="165" fontId="18" fillId="0" borderId="1" xfId="1" applyNumberFormat="1" applyFont="1" applyBorder="1" applyAlignment="1">
      <alignment vertical="center"/>
    </xf>
    <xf numFmtId="0" fontId="15" fillId="3" borderId="1" xfId="0" applyFont="1" applyFill="1" applyBorder="1"/>
    <xf numFmtId="0" fontId="15" fillId="3" borderId="1" xfId="0" applyFont="1" applyFill="1" applyBorder="1" applyAlignment="1">
      <alignment horizontal="center"/>
    </xf>
    <xf numFmtId="169" fontId="11" fillId="3" borderId="1" xfId="0" applyNumberFormat="1" applyFont="1" applyFill="1" applyBorder="1" applyAlignment="1">
      <alignment vertical="center"/>
    </xf>
    <xf numFmtId="0" fontId="11" fillId="3" borderId="1" xfId="0" applyFont="1" applyFill="1" applyBorder="1"/>
    <xf numFmtId="43" fontId="11" fillId="3" borderId="1" xfId="1" applyFont="1" applyFill="1" applyBorder="1"/>
    <xf numFmtId="169" fontId="11" fillId="3" borderId="1" xfId="1" applyNumberFormat="1" applyFont="1" applyFill="1" applyBorder="1"/>
    <xf numFmtId="0" fontId="19" fillId="3" borderId="1" xfId="0" applyFont="1" applyFill="1" applyBorder="1" applyAlignment="1">
      <alignment vertical="center"/>
    </xf>
    <xf numFmtId="0" fontId="4" fillId="0" borderId="0" xfId="3" applyAlignment="1">
      <alignment horizontal="left" vertical="center"/>
    </xf>
    <xf numFmtId="0" fontId="9" fillId="3" borderId="1" xfId="3" applyFont="1" applyFill="1" applyBorder="1" applyAlignment="1">
      <alignment horizontal="left" vertical="center"/>
    </xf>
    <xf numFmtId="0" fontId="9" fillId="3" borderId="1" xfId="3" applyFont="1" applyFill="1" applyBorder="1" applyAlignment="1">
      <alignment horizontal="center" vertical="center"/>
    </xf>
    <xf numFmtId="168" fontId="11" fillId="5" borderId="1" xfId="7" applyNumberFormat="1" applyFont="1" applyFill="1" applyBorder="1" applyAlignment="1">
      <alignment horizontal="center" vertical="center"/>
    </xf>
    <xf numFmtId="9" fontId="11" fillId="5" borderId="1" xfId="2" applyFont="1" applyFill="1" applyBorder="1" applyAlignment="1">
      <alignment horizontal="right" vertical="center"/>
    </xf>
    <xf numFmtId="166" fontId="9" fillId="3" borderId="1" xfId="8" applyNumberFormat="1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17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/>
    <xf numFmtId="0" fontId="21" fillId="0" borderId="0" xfId="0" applyFont="1"/>
    <xf numFmtId="0" fontId="23" fillId="0" borderId="0" xfId="0" applyFont="1" applyAlignment="1">
      <alignment vertical="center"/>
    </xf>
    <xf numFmtId="0" fontId="20" fillId="0" borderId="0" xfId="0" applyFont="1" applyAlignment="1">
      <alignment wrapText="1"/>
    </xf>
    <xf numFmtId="0" fontId="10" fillId="0" borderId="1" xfId="0" applyFont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6" fontId="10" fillId="0" borderId="1" xfId="0" applyNumberFormat="1" applyFont="1" applyBorder="1" applyAlignment="1">
      <alignment horizontal="right" vertical="center"/>
    </xf>
    <xf numFmtId="166" fontId="10" fillId="0" borderId="1" xfId="0" applyNumberFormat="1" applyFont="1" applyBorder="1" applyAlignment="1">
      <alignment horizontal="right" vertical="center"/>
    </xf>
    <xf numFmtId="6" fontId="18" fillId="0" borderId="1" xfId="0" applyNumberFormat="1" applyFont="1" applyBorder="1" applyAlignment="1">
      <alignment horizontal="right" vertical="center"/>
    </xf>
    <xf numFmtId="5" fontId="18" fillId="0" borderId="1" xfId="0" applyNumberFormat="1" applyFont="1" applyBorder="1" applyAlignment="1">
      <alignment horizontal="right" vertical="center"/>
    </xf>
    <xf numFmtId="6" fontId="9" fillId="2" borderId="1" xfId="0" applyNumberFormat="1" applyFont="1" applyFill="1" applyBorder="1" applyAlignment="1">
      <alignment horizontal="right" vertical="center"/>
    </xf>
    <xf numFmtId="9" fontId="9" fillId="3" borderId="1" xfId="0" applyNumberFormat="1" applyFont="1" applyFill="1" applyBorder="1" applyAlignment="1">
      <alignment horizontal="right" vertical="center"/>
    </xf>
    <xf numFmtId="5" fontId="19" fillId="2" borderId="1" xfId="0" applyNumberFormat="1" applyFont="1" applyFill="1" applyBorder="1" applyAlignment="1">
      <alignment horizontal="right" vertical="center"/>
    </xf>
    <xf numFmtId="166" fontId="19" fillId="3" borderId="1" xfId="0" applyNumberFormat="1" applyFont="1" applyFill="1" applyBorder="1" applyAlignment="1">
      <alignment horizontal="right" vertical="center"/>
    </xf>
    <xf numFmtId="6" fontId="15" fillId="0" borderId="1" xfId="0" applyNumberFormat="1" applyFont="1" applyBorder="1" applyAlignment="1">
      <alignment horizontal="right" vertical="center"/>
    </xf>
    <xf numFmtId="166" fontId="15" fillId="0" borderId="1" xfId="0" applyNumberFormat="1" applyFont="1" applyBorder="1" applyAlignment="1">
      <alignment horizontal="right" vertical="center"/>
    </xf>
    <xf numFmtId="10" fontId="11" fillId="3" borderId="1" xfId="0" applyNumberFormat="1" applyFont="1" applyFill="1" applyBorder="1" applyAlignment="1">
      <alignment horizontal="right" vertical="center"/>
    </xf>
    <xf numFmtId="166" fontId="11" fillId="3" borderId="1" xfId="0" applyNumberFormat="1" applyFont="1" applyFill="1" applyBorder="1" applyAlignment="1">
      <alignment horizontal="right" vertical="center"/>
    </xf>
    <xf numFmtId="0" fontId="19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165" fontId="15" fillId="0" borderId="1" xfId="1" applyNumberFormat="1" applyFont="1" applyFill="1" applyBorder="1" applyAlignment="1">
      <alignment horizontal="righ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1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3" fontId="11" fillId="0" borderId="1" xfId="0" applyNumberFormat="1" applyFont="1" applyBorder="1" applyAlignment="1">
      <alignment horizontal="right" vertical="center" wrapText="1"/>
    </xf>
    <xf numFmtId="167" fontId="18" fillId="0" borderId="1" xfId="0" applyNumberFormat="1" applyFont="1" applyBorder="1" applyAlignment="1">
      <alignment vertical="center"/>
    </xf>
    <xf numFmtId="166" fontId="18" fillId="0" borderId="1" xfId="2" applyNumberFormat="1" applyFont="1" applyBorder="1" applyAlignment="1">
      <alignment vertical="center"/>
    </xf>
    <xf numFmtId="0" fontId="26" fillId="0" borderId="1" xfId="5" applyFont="1" applyBorder="1" applyAlignment="1">
      <alignment vertical="center"/>
    </xf>
    <xf numFmtId="0" fontId="18" fillId="0" borderId="1" xfId="5" applyFont="1" applyBorder="1" applyAlignment="1">
      <alignment vertical="center"/>
    </xf>
    <xf numFmtId="2" fontId="18" fillId="0" borderId="1" xfId="5" applyNumberFormat="1" applyFont="1" applyBorder="1" applyAlignment="1">
      <alignment vertical="center"/>
    </xf>
    <xf numFmtId="0" fontId="27" fillId="0" borderId="1" xfId="5" applyFont="1" applyBorder="1" applyAlignment="1">
      <alignment vertical="center"/>
    </xf>
    <xf numFmtId="0" fontId="15" fillId="0" borderId="0" xfId="0" applyFont="1"/>
    <xf numFmtId="43" fontId="18" fillId="0" borderId="1" xfId="1" applyFont="1" applyBorder="1" applyAlignment="1">
      <alignment vertical="center"/>
    </xf>
    <xf numFmtId="0" fontId="18" fillId="0" borderId="0" xfId="0" applyFont="1"/>
    <xf numFmtId="165" fontId="18" fillId="0" borderId="1" xfId="0" applyNumberFormat="1" applyFont="1" applyBorder="1" applyAlignment="1">
      <alignment vertical="center"/>
    </xf>
    <xf numFmtId="6" fontId="15" fillId="0" borderId="1" xfId="0" applyNumberFormat="1" applyFont="1" applyBorder="1" applyAlignment="1">
      <alignment horizontal="center" vertical="center"/>
    </xf>
    <xf numFmtId="6" fontId="9" fillId="2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165" fontId="15" fillId="0" borderId="1" xfId="0" applyNumberFormat="1" applyFont="1" applyBorder="1" applyAlignment="1">
      <alignment vertical="center"/>
    </xf>
    <xf numFmtId="0" fontId="28" fillId="3" borderId="1" xfId="0" applyFont="1" applyFill="1" applyBorder="1" applyAlignment="1">
      <alignment horizontal="center" vertical="center"/>
    </xf>
    <xf numFmtId="0" fontId="28" fillId="3" borderId="5" xfId="0" applyFont="1" applyFill="1" applyBorder="1" applyAlignment="1">
      <alignment horizontal="center" vertical="center"/>
    </xf>
    <xf numFmtId="168" fontId="29" fillId="0" borderId="5" xfId="25" applyNumberFormat="1" applyFont="1" applyBorder="1" applyAlignment="1">
      <alignment vertical="center"/>
    </xf>
    <xf numFmtId="168" fontId="29" fillId="0" borderId="1" xfId="25" applyNumberFormat="1" applyFont="1" applyBorder="1" applyAlignment="1">
      <alignment vertical="center"/>
    </xf>
    <xf numFmtId="168" fontId="28" fillId="3" borderId="5" xfId="25" applyNumberFormat="1" applyFont="1" applyFill="1" applyBorder="1" applyAlignment="1">
      <alignment vertical="center"/>
    </xf>
    <xf numFmtId="168" fontId="28" fillId="3" borderId="1" xfId="25" applyNumberFormat="1" applyFont="1" applyFill="1" applyBorder="1" applyAlignment="1">
      <alignment vertical="center"/>
    </xf>
    <xf numFmtId="0" fontId="29" fillId="0" borderId="1" xfId="0" applyFont="1" applyBorder="1" applyAlignment="1">
      <alignment vertical="center"/>
    </xf>
    <xf numFmtId="0" fontId="28" fillId="3" borderId="1" xfId="0" applyFont="1" applyFill="1" applyBorder="1" applyAlignment="1">
      <alignment vertical="center"/>
    </xf>
    <xf numFmtId="166" fontId="29" fillId="0" borderId="1" xfId="2" applyNumberFormat="1" applyFont="1" applyBorder="1" applyAlignment="1">
      <alignment vertical="center"/>
    </xf>
    <xf numFmtId="0" fontId="28" fillId="3" borderId="1" xfId="0" applyFont="1" applyFill="1" applyBorder="1" applyAlignment="1">
      <alignment horizontal="right" vertical="center"/>
    </xf>
    <xf numFmtId="166" fontId="28" fillId="3" borderId="1" xfId="2" applyNumberFormat="1" applyFont="1" applyFill="1" applyBorder="1" applyAlignment="1">
      <alignment vertical="center"/>
    </xf>
    <xf numFmtId="6" fontId="9" fillId="0" borderId="1" xfId="0" applyNumberFormat="1" applyFont="1" applyBorder="1" applyAlignment="1">
      <alignment horizontal="right" vertical="center"/>
    </xf>
    <xf numFmtId="6" fontId="9" fillId="6" borderId="1" xfId="0" applyNumberFormat="1" applyFont="1" applyFill="1" applyBorder="1" applyAlignment="1">
      <alignment horizontal="right" vertical="center"/>
    </xf>
    <xf numFmtId="3" fontId="10" fillId="0" borderId="1" xfId="0" applyNumberFormat="1" applyFont="1" applyBorder="1" applyAlignment="1">
      <alignment horizontal="right" vertical="top"/>
    </xf>
    <xf numFmtId="166" fontId="10" fillId="0" borderId="1" xfId="0" applyNumberFormat="1" applyFont="1" applyBorder="1" applyAlignment="1">
      <alignment horizontal="right" vertical="top"/>
    </xf>
    <xf numFmtId="1" fontId="11" fillId="3" borderId="1" xfId="0" applyNumberFormat="1" applyFont="1" applyFill="1" applyBorder="1" applyAlignment="1">
      <alignment vertical="center"/>
    </xf>
    <xf numFmtId="3" fontId="15" fillId="0" borderId="1" xfId="0" applyNumberFormat="1" applyFont="1" applyBorder="1" applyAlignment="1">
      <alignment vertical="center"/>
    </xf>
    <xf numFmtId="3" fontId="18" fillId="0" borderId="1" xfId="0" applyNumberFormat="1" applyFont="1" applyBorder="1" applyAlignment="1">
      <alignment vertical="center"/>
    </xf>
    <xf numFmtId="3" fontId="15" fillId="0" borderId="1" xfId="0" applyNumberFormat="1" applyFont="1" applyBorder="1"/>
    <xf numFmtId="3" fontId="11" fillId="0" borderId="3" xfId="0" applyNumberFormat="1" applyFont="1" applyBorder="1" applyAlignment="1">
      <alignment horizontal="right" vertical="center" wrapText="1"/>
    </xf>
    <xf numFmtId="3" fontId="19" fillId="0" borderId="2" xfId="0" applyNumberFormat="1" applyFont="1" applyBorder="1" applyAlignment="1">
      <alignment horizontal="right" vertical="top" shrinkToFit="1"/>
    </xf>
    <xf numFmtId="0" fontId="23" fillId="0" borderId="0" xfId="0" applyFont="1"/>
    <xf numFmtId="0" fontId="30" fillId="0" borderId="0" xfId="27"/>
    <xf numFmtId="0" fontId="23" fillId="0" borderId="0" xfId="0" applyFont="1" applyAlignment="1">
      <alignment horizontal="left" vertical="center" wrapText="1"/>
    </xf>
    <xf numFmtId="0" fontId="31" fillId="0" borderId="0" xfId="0" applyFont="1"/>
    <xf numFmtId="0" fontId="19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vertical="center" wrapText="1"/>
    </xf>
    <xf numFmtId="167" fontId="19" fillId="3" borderId="1" xfId="0" applyNumberFormat="1" applyFont="1" applyFill="1" applyBorder="1" applyAlignment="1">
      <alignment vertical="center"/>
    </xf>
    <xf numFmtId="9" fontId="19" fillId="3" borderId="1" xfId="2" applyFont="1" applyFill="1" applyBorder="1" applyAlignment="1">
      <alignment vertical="center"/>
    </xf>
    <xf numFmtId="0" fontId="25" fillId="3" borderId="1" xfId="5" applyFont="1" applyFill="1" applyBorder="1" applyAlignment="1">
      <alignment vertical="center"/>
    </xf>
    <xf numFmtId="2" fontId="25" fillId="3" borderId="1" xfId="5" applyNumberFormat="1" applyFont="1" applyFill="1" applyBorder="1" applyAlignment="1">
      <alignment vertical="center"/>
    </xf>
    <xf numFmtId="165" fontId="19" fillId="0" borderId="1" xfId="0" applyNumberFormat="1" applyFont="1" applyBorder="1" applyAlignment="1">
      <alignment vertical="center"/>
    </xf>
    <xf numFmtId="43" fontId="19" fillId="0" borderId="1" xfId="1" applyFont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/>
    </xf>
    <xf numFmtId="0" fontId="19" fillId="3" borderId="1" xfId="0" applyFont="1" applyFill="1" applyBorder="1"/>
    <xf numFmtId="0" fontId="30" fillId="0" borderId="0" xfId="27" applyAlignment="1">
      <alignment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</cellXfs>
  <cellStyles count="28">
    <cellStyle name="Collegamento ipertestuale" xfId="27" builtinId="8"/>
    <cellStyle name="Migliaia" xfId="1" builtinId="3"/>
    <cellStyle name="Migliaia [0] 2" xfId="13" xr:uid="{00000000-0005-0000-0000-000001000000}"/>
    <cellStyle name="Migliaia [0] 3" xfId="12" xr:uid="{00000000-0005-0000-0000-000002000000}"/>
    <cellStyle name="Migliaia [0] 3 2" xfId="26" xr:uid="{E038674D-988B-4E57-993A-3F4F2FA7F514}"/>
    <cellStyle name="Migliaia 2" xfId="6" xr:uid="{00000000-0005-0000-0000-000003000000}"/>
    <cellStyle name="Migliaia 2 2" xfId="17" xr:uid="{00000000-0005-0000-0000-000004000000}"/>
    <cellStyle name="Migliaia 2 2 2" xfId="19" xr:uid="{00000000-0005-0000-0000-000005000000}"/>
    <cellStyle name="Migliaia 2 3" xfId="18" xr:uid="{00000000-0005-0000-0000-000006000000}"/>
    <cellStyle name="Migliaia 3" xfId="9" xr:uid="{00000000-0005-0000-0000-000007000000}"/>
    <cellStyle name="Migliaia 4" xfId="11" xr:uid="{00000000-0005-0000-0000-000008000000}"/>
    <cellStyle name="Migliaia 5" xfId="14" xr:uid="{00000000-0005-0000-0000-000009000000}"/>
    <cellStyle name="Migliaia 6" xfId="16" xr:uid="{00000000-0005-0000-0000-00000A000000}"/>
    <cellStyle name="Migliaia 7" xfId="22" xr:uid="{4FBD1E03-1B89-4A94-8549-BCED90F737F5}"/>
    <cellStyle name="Normale" xfId="0" builtinId="0"/>
    <cellStyle name="Normale 2" xfId="3" xr:uid="{00000000-0005-0000-0000-00000C000000}"/>
    <cellStyle name="Normale 2 2" xfId="15" xr:uid="{00000000-0005-0000-0000-00000D000000}"/>
    <cellStyle name="Normale 3" xfId="4" xr:uid="{00000000-0005-0000-0000-00000E000000}"/>
    <cellStyle name="Normale 4" xfId="5" xr:uid="{00000000-0005-0000-0000-00000F000000}"/>
    <cellStyle name="Normale 5" xfId="10" xr:uid="{00000000-0005-0000-0000-000010000000}"/>
    <cellStyle name="Normale 6" xfId="21" xr:uid="{C6B74E74-C7A1-42C1-AC20-1B362EF4E49E}"/>
    <cellStyle name="Percentuale" xfId="2" builtinId="5"/>
    <cellStyle name="Percentuale 2" xfId="8" xr:uid="{00000000-0005-0000-0000-000012000000}"/>
    <cellStyle name="Percentuale 2 2" xfId="20" xr:uid="{00000000-0005-0000-0000-000013000000}"/>
    <cellStyle name="Percentuale 3" xfId="24" xr:uid="{4B3FCF79-DE2C-4E67-8687-BBC3EFFBCE0A}"/>
    <cellStyle name="Valuta" xfId="25" builtinId="4"/>
    <cellStyle name="Valuta 2" xfId="7" xr:uid="{00000000-0005-0000-0000-000015000000}"/>
    <cellStyle name="Valuta 3" xfId="23" xr:uid="{0E4A3A74-86CF-46B1-92B6-7CB1B37CCC3E}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329113924050632E-2"/>
          <c:y val="0.18250212046653266"/>
          <c:w val="0.91146592013575023"/>
          <c:h val="0.753777534771144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'Fig.1.6.1'!$A$37</c:f>
              <c:strCache>
                <c:ptCount val="1"/>
                <c:pt idx="0">
                  <c:v>Quota base - quota storica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'Fig.1.6.1'!$B$36:$L$36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'Fig.1.6.1'!$B$37:$L$37</c:f>
              <c:numCache>
                <c:formatCode>#,##0</c:formatCode>
                <c:ptCount val="11"/>
                <c:pt idx="0" formatCode="_-* #,##0_-;\-* #,##0_-;_-* &quot;-&quot;??_-;_-@_-">
                  <c:v>5560719948</c:v>
                </c:pt>
                <c:pt idx="1">
                  <c:v>5410694739</c:v>
                </c:pt>
                <c:pt idx="2">
                  <c:v>4103439228</c:v>
                </c:pt>
                <c:pt idx="3">
                  <c:v>3708695472</c:v>
                </c:pt>
                <c:pt idx="4">
                  <c:v>3443739968</c:v>
                </c:pt>
                <c:pt idx="5">
                  <c:v>3307750480</c:v>
                </c:pt>
                <c:pt idx="6">
                  <c:v>3047752286</c:v>
                </c:pt>
                <c:pt idx="7">
                  <c:v>2800967761</c:v>
                </c:pt>
                <c:pt idx="8">
                  <c:v>2566853106</c:v>
                </c:pt>
                <c:pt idx="9">
                  <c:v>2386322163</c:v>
                </c:pt>
                <c:pt idx="10">
                  <c:v>2210252154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63-4AB0-9479-91D0F2675088}"/>
            </c:ext>
          </c:extLst>
        </c:ser>
        <c:ser>
          <c:idx val="1"/>
          <c:order val="1"/>
          <c:tx>
            <c:strRef>
              <c:f>'Fig.1.6.1'!$A$38</c:f>
              <c:strCache>
                <c:ptCount val="1"/>
                <c:pt idx="0">
                  <c:v>Quota base - costo std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'Fig.1.6.1'!$B$36:$L$36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'Fig.1.6.1'!$B$38:$L$38</c:f>
              <c:numCache>
                <c:formatCode>#,##0</c:formatCode>
                <c:ptCount val="11"/>
                <c:pt idx="2">
                  <c:v>982281446</c:v>
                </c:pt>
                <c:pt idx="3">
                  <c:v>1201698044</c:v>
                </c:pt>
                <c:pt idx="4">
                  <c:v>1282182187</c:v>
                </c:pt>
                <c:pt idx="5">
                  <c:v>1285000000</c:v>
                </c:pt>
                <c:pt idx="6">
                  <c:v>1380000000</c:v>
                </c:pt>
                <c:pt idx="7">
                  <c:v>1500000000</c:v>
                </c:pt>
                <c:pt idx="8">
                  <c:v>1646000000</c:v>
                </c:pt>
                <c:pt idx="9">
                  <c:v>1800000000</c:v>
                </c:pt>
                <c:pt idx="10">
                  <c:v>2000000000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63-4AB0-9479-91D0F2675088}"/>
            </c:ext>
          </c:extLst>
        </c:ser>
        <c:ser>
          <c:idx val="2"/>
          <c:order val="2"/>
          <c:tx>
            <c:strRef>
              <c:f>'Fig.1.6.1'!$A$39</c:f>
              <c:strCache>
                <c:ptCount val="1"/>
                <c:pt idx="0">
                  <c:v>Quota premiale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'Fig.1.6.1'!$B$36:$L$36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'Fig.1.6.1'!$B$39:$L$39</c:f>
              <c:numCache>
                <c:formatCode>#,##0</c:formatCode>
                <c:ptCount val="11"/>
                <c:pt idx="0" formatCode="_-* #,##0_-;\-* #,##0_-;_-* &quot;-&quot;??_-;_-@_-">
                  <c:v>910000000</c:v>
                </c:pt>
                <c:pt idx="1">
                  <c:v>819000000</c:v>
                </c:pt>
                <c:pt idx="2">
                  <c:v>1215000000</c:v>
                </c:pt>
                <c:pt idx="3">
                  <c:v>1385000000</c:v>
                </c:pt>
                <c:pt idx="4">
                  <c:v>1433000000</c:v>
                </c:pt>
                <c:pt idx="5">
                  <c:v>1576152000</c:v>
                </c:pt>
                <c:pt idx="6">
                  <c:v>1693485395</c:v>
                </c:pt>
                <c:pt idx="7">
                  <c:v>1784580447</c:v>
                </c:pt>
                <c:pt idx="8">
                  <c:v>1944000000</c:v>
                </c:pt>
                <c:pt idx="9">
                  <c:v>2223000000</c:v>
                </c:pt>
                <c:pt idx="10">
                  <c:v>2336000000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63-4AB0-9479-91D0F2675088}"/>
            </c:ext>
          </c:extLst>
        </c:ser>
        <c:ser>
          <c:idx val="3"/>
          <c:order val="3"/>
          <c:tx>
            <c:strRef>
              <c:f>'Fig.1.6.1'!$A$40</c:f>
              <c:strCache>
                <c:ptCount val="1"/>
                <c:pt idx="0">
                  <c:v>Quota perequativa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'Fig.1.6.1'!$B$36:$L$36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'Fig.1.6.1'!$B$40:$L$40</c:f>
              <c:numCache>
                <c:formatCode>#,##0</c:formatCode>
                <c:ptCount val="11"/>
                <c:pt idx="0" formatCode="_-* #,##0_-;\-* #,##0_-;_-* &quot;-&quot;??_-;_-@_-">
                  <c:v>105000000</c:v>
                </c:pt>
                <c:pt idx="1">
                  <c:v>91000000</c:v>
                </c:pt>
                <c:pt idx="2">
                  <c:v>105000000</c:v>
                </c:pt>
                <c:pt idx="3">
                  <c:v>105000000</c:v>
                </c:pt>
                <c:pt idx="4">
                  <c:v>195000000</c:v>
                </c:pt>
                <c:pt idx="5">
                  <c:v>145000000</c:v>
                </c:pt>
                <c:pt idx="6">
                  <c:v>145000000</c:v>
                </c:pt>
                <c:pt idx="7">
                  <c:v>175000000</c:v>
                </c:pt>
                <c:pt idx="8">
                  <c:v>175000000</c:v>
                </c:pt>
                <c:pt idx="9">
                  <c:v>175000000</c:v>
                </c:pt>
                <c:pt idx="10">
                  <c:v>150000000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63-4AB0-9479-91D0F2675088}"/>
            </c:ext>
          </c:extLst>
        </c:ser>
        <c:ser>
          <c:idx val="4"/>
          <c:order val="4"/>
          <c:tx>
            <c:strRef>
              <c:f>'Fig.1.6.1'!$A$41</c:f>
              <c:strCache>
                <c:ptCount val="1"/>
                <c:pt idx="0">
                  <c:v>Interventi finalizzati (es. Pro 3, Piani straordinari, no tax area, dottorato, fondo giovani)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'Fig.1.6.1'!$B$36:$L$36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'Fig.1.6.1'!$B$41:$L$41</c:f>
              <c:numCache>
                <c:formatCode>#,##0</c:formatCode>
                <c:ptCount val="11"/>
                <c:pt idx="0" formatCode="_-* #,##0_-;\-* #,##0_-;_-* &quot;-&quot;??_-;_-@_-">
                  <c:v>749670869</c:v>
                </c:pt>
                <c:pt idx="1">
                  <c:v>630520612</c:v>
                </c:pt>
                <c:pt idx="2">
                  <c:v>604859858</c:v>
                </c:pt>
                <c:pt idx="3">
                  <c:v>510795079</c:v>
                </c:pt>
                <c:pt idx="4">
                  <c:v>603395464</c:v>
                </c:pt>
                <c:pt idx="5">
                  <c:v>705393240</c:v>
                </c:pt>
                <c:pt idx="6">
                  <c:v>1076251466</c:v>
                </c:pt>
                <c:pt idx="7">
                  <c:v>1174222742</c:v>
                </c:pt>
                <c:pt idx="8">
                  <c:v>1543518844</c:v>
                </c:pt>
                <c:pt idx="9">
                  <c:v>1799123787</c:v>
                </c:pt>
                <c:pt idx="10">
                  <c:v>1959334796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63-4AB0-9479-91D0F267508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-1077505936"/>
        <c:axId val="-1077503760"/>
      </c:barChart>
      <c:lineChart>
        <c:grouping val="standard"/>
        <c:varyColors val="0"/>
        <c:ser>
          <c:idx val="5"/>
          <c:order val="5"/>
          <c:tx>
            <c:strRef>
              <c:f>'Fig.1.6.1'!$A$42</c:f>
              <c:strCache>
                <c:ptCount val="1"/>
                <c:pt idx="0">
                  <c:v>Totale</c:v>
                </c:pt>
              </c:strCache>
            </c:strRef>
          </c:tx>
          <c:spPr>
            <a:ln w="222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'Fig.1.6.1'!$B$36:$L$36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'Fig.1.6.1'!$B$42:$L$42</c:f>
              <c:numCache>
                <c:formatCode>#,##0</c:formatCode>
                <c:ptCount val="11"/>
                <c:pt idx="0">
                  <c:v>7325390817</c:v>
                </c:pt>
                <c:pt idx="1">
                  <c:v>6951215351</c:v>
                </c:pt>
                <c:pt idx="2">
                  <c:v>7010580532</c:v>
                </c:pt>
                <c:pt idx="3">
                  <c:v>6911188595</c:v>
                </c:pt>
                <c:pt idx="4">
                  <c:v>6957317619</c:v>
                </c:pt>
                <c:pt idx="5">
                  <c:v>7019295720</c:v>
                </c:pt>
                <c:pt idx="6">
                  <c:v>7342489147</c:v>
                </c:pt>
                <c:pt idx="7">
                  <c:v>7434770950</c:v>
                </c:pt>
                <c:pt idx="8">
                  <c:v>7875371950</c:v>
                </c:pt>
                <c:pt idx="9">
                  <c:v>8383445950</c:v>
                </c:pt>
                <c:pt idx="10">
                  <c:v>8655586950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663-4AB0-9479-91D0F267508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077505936"/>
        <c:axId val="-1077503760"/>
      </c:lineChart>
      <c:catAx>
        <c:axId val="-107750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77503760"/>
        <c:crosses val="autoZero"/>
        <c:auto val="1"/>
        <c:lblAlgn val="ctr"/>
        <c:lblOffset val="100"/>
        <c:noMultiLvlLbl val="0"/>
      </c:catAx>
      <c:valAx>
        <c:axId val="-1077503760"/>
        <c:scaling>
          <c:orientation val="minMax"/>
          <c:max val="9500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77505936"/>
        <c:crosses val="autoZero"/>
        <c:crossBetween val="between"/>
        <c:dispUnits>
          <c:builtInUnit val="billions"/>
          <c:dispUnitsLbl>
            <c:layout>
              <c:manualLayout>
                <c:xMode val="edge"/>
                <c:yMode val="edge"/>
                <c:x val="8.4099859353023894E-3"/>
                <c:y val="0.11891315951015469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US"/>
                    <a:t>Miliardi €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legendEntry>
        <c:idx val="3"/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1.1638383543526379E-2"/>
          <c:y val="1.6020232868868105E-2"/>
          <c:w val="0.97929166666666678"/>
          <c:h val="0.136245452787137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'Fig.1.6.8'!$A$26</c:f>
              <c:strCache>
                <c:ptCount val="1"/>
                <c:pt idx="0">
                  <c:v>Quota base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'Fig.1.6.8'!$B$25:$L$25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'Fig.1.6.8'!$B$26:$L$26</c:f>
              <c:numCache>
                <c:formatCode>#,##0</c:formatCode>
                <c:ptCount val="11"/>
                <c:pt idx="0">
                  <c:v>75261284</c:v>
                </c:pt>
                <c:pt idx="1">
                  <c:v>56148086</c:v>
                </c:pt>
                <c:pt idx="2">
                  <c:v>46907000</c:v>
                </c:pt>
                <c:pt idx="3">
                  <c:v>43638400</c:v>
                </c:pt>
                <c:pt idx="4">
                  <c:v>42528000</c:v>
                </c:pt>
                <c:pt idx="5">
                  <c:v>43715000</c:v>
                </c:pt>
                <c:pt idx="6">
                  <c:v>43561752</c:v>
                </c:pt>
                <c:pt idx="7">
                  <c:v>43465000</c:v>
                </c:pt>
                <c:pt idx="8">
                  <c:v>43435000</c:v>
                </c:pt>
                <c:pt idx="9">
                  <c:v>64345000</c:v>
                </c:pt>
                <c:pt idx="10">
                  <c:v>43442509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72-4D34-996D-39216B7C7185}"/>
            </c:ext>
          </c:extLst>
        </c:ser>
        <c:ser>
          <c:idx val="1"/>
          <c:order val="1"/>
          <c:tx>
            <c:strRef>
              <c:f>'Fig.1.6.8'!$A$27</c:f>
              <c:strCache>
                <c:ptCount val="1"/>
                <c:pt idx="0">
                  <c:v>Quota premiale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'Fig.1.6.8'!$B$25:$L$25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'Fig.1.6.8'!$B$27:$L$27</c:f>
              <c:numCache>
                <c:formatCode>#,##0</c:formatCode>
                <c:ptCount val="11"/>
                <c:pt idx="0">
                  <c:v>11700000</c:v>
                </c:pt>
                <c:pt idx="1">
                  <c:v>10300000</c:v>
                </c:pt>
                <c:pt idx="2">
                  <c:v>10850000</c:v>
                </c:pt>
                <c:pt idx="3">
                  <c:v>11469600</c:v>
                </c:pt>
                <c:pt idx="4">
                  <c:v>11184000</c:v>
                </c:pt>
                <c:pt idx="5">
                  <c:v>11496000</c:v>
                </c:pt>
                <c:pt idx="6">
                  <c:v>11042774</c:v>
                </c:pt>
                <c:pt idx="7">
                  <c:v>11000000</c:v>
                </c:pt>
                <c:pt idx="8">
                  <c:v>11000000</c:v>
                </c:pt>
                <c:pt idx="9">
                  <c:v>16500000</c:v>
                </c:pt>
                <c:pt idx="10">
                  <c:v>11000000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72-4D34-996D-39216B7C7185}"/>
            </c:ext>
          </c:extLst>
        </c:ser>
        <c:ser>
          <c:idx val="2"/>
          <c:order val="2"/>
          <c:tx>
            <c:strRef>
              <c:f>'Fig.1.6.8'!$A$28</c:f>
              <c:strCache>
                <c:ptCount val="1"/>
                <c:pt idx="0">
                  <c:v>Altri interventi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'Fig.1.6.8'!$B$25:$L$25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'Fig.1.6.8'!$B$28:$L$28</c:f>
              <c:numCache>
                <c:formatCode>#,##0</c:formatCode>
                <c:ptCount val="11"/>
                <c:pt idx="0">
                  <c:v>11896346.705644418</c:v>
                </c:pt>
                <c:pt idx="1">
                  <c:v>12197548</c:v>
                </c:pt>
                <c:pt idx="2">
                  <c:v>12843465</c:v>
                </c:pt>
                <c:pt idx="3">
                  <c:v>12201927</c:v>
                </c:pt>
                <c:pt idx="4">
                  <c:v>11919986</c:v>
                </c:pt>
                <c:pt idx="5">
                  <c:v>12096604</c:v>
                </c:pt>
                <c:pt idx="6">
                  <c:v>11288157</c:v>
                </c:pt>
                <c:pt idx="7">
                  <c:v>11840000</c:v>
                </c:pt>
                <c:pt idx="8">
                  <c:v>18870000</c:v>
                </c:pt>
                <c:pt idx="9">
                  <c:v>14660000</c:v>
                </c:pt>
                <c:pt idx="10">
                  <c:v>11862491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72-4D34-996D-39216B7C7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667404192"/>
        <c:axId val="-667403648"/>
      </c:barChart>
      <c:lineChart>
        <c:grouping val="standard"/>
        <c:varyColors val="0"/>
        <c:ser>
          <c:idx val="3"/>
          <c:order val="3"/>
          <c:tx>
            <c:strRef>
              <c:f>'Fig.1.6.8'!$A$29</c:f>
              <c:strCache>
                <c:ptCount val="1"/>
                <c:pt idx="0">
                  <c:v>Contributo Legge 243/1991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'Fig. 1.6.6'!#REF!</c:f>
            </c:multiLvlStrRef>
          </c:cat>
          <c:val>
            <c:numRef>
              <c:f>'Fig.1.6.8'!$B$29:$L$29</c:f>
              <c:numCache>
                <c:formatCode>#,##0</c:formatCode>
                <c:ptCount val="11"/>
                <c:pt idx="0">
                  <c:v>98857630.705644414</c:v>
                </c:pt>
                <c:pt idx="1">
                  <c:v>78645634</c:v>
                </c:pt>
                <c:pt idx="2">
                  <c:v>70600465</c:v>
                </c:pt>
                <c:pt idx="3">
                  <c:v>67309927</c:v>
                </c:pt>
                <c:pt idx="4">
                  <c:v>65631986</c:v>
                </c:pt>
                <c:pt idx="5">
                  <c:v>67307604</c:v>
                </c:pt>
                <c:pt idx="6">
                  <c:v>65892683</c:v>
                </c:pt>
                <c:pt idx="7">
                  <c:v>66305000</c:v>
                </c:pt>
                <c:pt idx="8">
                  <c:v>73305000</c:v>
                </c:pt>
                <c:pt idx="9">
                  <c:v>95505000</c:v>
                </c:pt>
                <c:pt idx="10">
                  <c:v>66305000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B72-4D34-996D-39216B7C7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667404192"/>
        <c:axId val="-667403648"/>
      </c:lineChart>
      <c:catAx>
        <c:axId val="-667404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667403648"/>
        <c:crossesAt val="0"/>
        <c:auto val="1"/>
        <c:lblAlgn val="ctr"/>
        <c:lblOffset val="100"/>
        <c:noMultiLvlLbl val="0"/>
      </c:catAx>
      <c:valAx>
        <c:axId val="-66740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667404192"/>
        <c:crosses val="autoZero"/>
        <c:crossBetween val="between"/>
        <c:dispUnits>
          <c:builtInUnit val="m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it-IT"/>
                    <a:t>Milioni</a:t>
                  </a:r>
                  <a:r>
                    <a:rPr lang="it-IT" baseline="0"/>
                    <a:t> €</a:t>
                  </a:r>
                  <a:endParaRPr lang="it-IT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'Fig.1.6.9'!$A$23</c:f>
              <c:strCache>
                <c:ptCount val="1"/>
                <c:pt idx="0">
                  <c:v>Quota base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 1.6.9'!#REF!</c:f>
            </c:multiLvlStrRef>
          </c:cat>
          <c:val>
            <c:numRef>
              <c:f>'Fig.1.6.9'!$B$23:$L$23</c:f>
              <c:numCache>
                <c:formatCode>#,##0</c:formatCode>
                <c:ptCount val="11"/>
                <c:pt idx="0">
                  <c:v>1800000</c:v>
                </c:pt>
                <c:pt idx="1">
                  <c:v>1675000</c:v>
                </c:pt>
                <c:pt idx="2">
                  <c:v>1520000</c:v>
                </c:pt>
                <c:pt idx="3">
                  <c:v>1540000</c:v>
                </c:pt>
                <c:pt idx="4">
                  <c:v>1508000</c:v>
                </c:pt>
                <c:pt idx="5">
                  <c:v>1568000</c:v>
                </c:pt>
                <c:pt idx="6">
                  <c:v>1525000</c:v>
                </c:pt>
                <c:pt idx="7">
                  <c:v>1360000</c:v>
                </c:pt>
                <c:pt idx="8">
                  <c:v>1400000</c:v>
                </c:pt>
                <c:pt idx="9">
                  <c:v>1950000</c:v>
                </c:pt>
                <c:pt idx="10">
                  <c:v>1392491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70-47BE-9B9E-A882F5E79130}"/>
            </c:ext>
          </c:extLst>
        </c:ser>
        <c:ser>
          <c:idx val="1"/>
          <c:order val="1"/>
          <c:tx>
            <c:strRef>
              <c:f>'Fig.1.6.9'!$A$24</c:f>
              <c:strCache>
                <c:ptCount val="1"/>
                <c:pt idx="0">
                  <c:v>Quota premiale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 1.6.9'!#REF!</c:f>
            </c:multiLvlStrRef>
          </c:cat>
          <c:val>
            <c:numRef>
              <c:f>'Fig.1.6.9'!$B$24:$L$24</c:f>
              <c:numCache>
                <c:formatCode>#,##0</c:formatCode>
                <c:ptCount val="11"/>
                <c:pt idx="6">
                  <c:v>270226</c:v>
                </c:pt>
                <c:pt idx="7">
                  <c:v>340000</c:v>
                </c:pt>
                <c:pt idx="8">
                  <c:v>350000</c:v>
                </c:pt>
                <c:pt idx="9">
                  <c:v>490000</c:v>
                </c:pt>
                <c:pt idx="10">
                  <c:v>350000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70-47BE-9B9E-A882F5E79130}"/>
            </c:ext>
          </c:extLst>
        </c:ser>
        <c:ser>
          <c:idx val="2"/>
          <c:order val="2"/>
          <c:tx>
            <c:strRef>
              <c:f>'Fig.1.6.9'!$A$25</c:f>
              <c:strCache>
                <c:ptCount val="1"/>
                <c:pt idx="0">
                  <c:v>Altri interventi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 1.6.9'!#REF!</c:f>
            </c:multiLvlStrRef>
          </c:cat>
          <c:val>
            <c:numRef>
              <c:f>'Fig.1.6.9'!$B$25:$L$25</c:f>
              <c:numCache>
                <c:formatCode>#,##0</c:formatCode>
                <c:ptCount val="11"/>
                <c:pt idx="0">
                  <c:v>600000</c:v>
                </c:pt>
                <c:pt idx="2">
                  <c:v>324535</c:v>
                </c:pt>
                <c:pt idx="3">
                  <c:v>297073</c:v>
                </c:pt>
                <c:pt idx="4">
                  <c:v>265014</c:v>
                </c:pt>
                <c:pt idx="5">
                  <c:v>429396</c:v>
                </c:pt>
                <c:pt idx="6">
                  <c:v>499696</c:v>
                </c:pt>
                <c:pt idx="7">
                  <c:v>300000</c:v>
                </c:pt>
                <c:pt idx="8">
                  <c:v>250000</c:v>
                </c:pt>
                <c:pt idx="9">
                  <c:v>360000</c:v>
                </c:pt>
                <c:pt idx="10">
                  <c:v>257509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70-47BE-9B9E-A882F5E79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667399296"/>
        <c:axId val="-667398752"/>
      </c:barChart>
      <c:lineChart>
        <c:grouping val="standard"/>
        <c:varyColors val="0"/>
        <c:ser>
          <c:idx val="3"/>
          <c:order val="3"/>
          <c:tx>
            <c:strRef>
              <c:f>'Fig.1.6.9'!$A$26</c:f>
              <c:strCache>
                <c:ptCount val="1"/>
                <c:pt idx="0">
                  <c:v>Contributo Legge 243/1991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'Fig.1.6.9'!$B$22:$L$22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'Fig.1.6.9'!$B$26:$L$26</c:f>
              <c:numCache>
                <c:formatCode>#,##0</c:formatCode>
                <c:ptCount val="11"/>
                <c:pt idx="0">
                  <c:v>2400000</c:v>
                </c:pt>
                <c:pt idx="1">
                  <c:v>1675000</c:v>
                </c:pt>
                <c:pt idx="2">
                  <c:v>1844535</c:v>
                </c:pt>
                <c:pt idx="3">
                  <c:v>1837073</c:v>
                </c:pt>
                <c:pt idx="4">
                  <c:v>1773014</c:v>
                </c:pt>
                <c:pt idx="5">
                  <c:v>1997396</c:v>
                </c:pt>
                <c:pt idx="6">
                  <c:v>2294922</c:v>
                </c:pt>
                <c:pt idx="7">
                  <c:v>2000000</c:v>
                </c:pt>
                <c:pt idx="8">
                  <c:v>2000000</c:v>
                </c:pt>
                <c:pt idx="9">
                  <c:v>2800000</c:v>
                </c:pt>
                <c:pt idx="10">
                  <c:v>2000000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F70-47BE-9B9E-A882F5E79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667399296"/>
        <c:axId val="-667398752"/>
      </c:lineChart>
      <c:catAx>
        <c:axId val="-6673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667398752"/>
        <c:crossesAt val="0"/>
        <c:auto val="1"/>
        <c:lblAlgn val="ctr"/>
        <c:lblOffset val="100"/>
        <c:noMultiLvlLbl val="0"/>
      </c:catAx>
      <c:valAx>
        <c:axId val="-66739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667399296"/>
        <c:crosses val="autoZero"/>
        <c:crossBetween val="between"/>
        <c:dispUnits>
          <c:builtInUnit val="m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it-IT"/>
                    <a:t>Milioni</a:t>
                  </a:r>
                  <a:r>
                    <a:rPr lang="it-IT" baseline="0"/>
                    <a:t> €</a:t>
                  </a:r>
                  <a:endParaRPr lang="it-IT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863070913604153E-2"/>
          <c:y val="0.1248399871068748"/>
          <c:w val="0.9184047405466722"/>
          <c:h val="0.7687373946677716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'Fig.1.6.1'!$A$49</c:f>
              <c:strCache>
                <c:ptCount val="1"/>
                <c:pt idx="0">
                  <c:v>Quota base - quota storica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'Fig.1.6.1'!$B$48:$E$48</c15:sqref>
                  </c15:fullRef>
                </c:ext>
              </c:extLst>
              <c:f>('Fig.1.6.1'!$C$48,'Fig.1.6.1'!$E$48)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'Fig.1.6.1'!$B$49:$E$49</c15:sqref>
                  </c15:fullRef>
                </c:ext>
              </c:extLst>
              <c:f>('Fig.1.6.1'!$C$49,'Fig.1.6.1'!$E$49)</c:f>
              <c:numCache>
                <c:formatCode>0.0%</c:formatCode>
                <c:ptCount val="2"/>
                <c:pt idx="0">
                  <c:v>0.75910215398955405</c:v>
                </c:pt>
                <c:pt idx="1">
                  <c:v>0.25535554859165271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DB-4129-A790-E43CBE84169E}"/>
            </c:ext>
          </c:extLst>
        </c:ser>
        <c:ser>
          <c:idx val="1"/>
          <c:order val="1"/>
          <c:tx>
            <c:strRef>
              <c:f>'Fig.1.6.1'!$A$50</c:f>
              <c:strCache>
                <c:ptCount val="1"/>
                <c:pt idx="0">
                  <c:v>Quota base - costo std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0DB-4129-A790-E43CBE8416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'Fig.1.6.1'!$B$48:$E$48</c15:sqref>
                  </c15:fullRef>
                </c:ext>
              </c:extLst>
              <c:f>('Fig.1.6.1'!$C$48,'Fig.1.6.1'!$E$48)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'Fig.1.6.1'!$B$50:$E$50</c15:sqref>
                  </c15:fullRef>
                </c:ext>
              </c:extLst>
              <c:f>('Fig.1.6.1'!$C$50,'Fig.1.6.1'!$E$50)</c:f>
              <c:numCache>
                <c:formatCode>0.0%</c:formatCode>
                <c:ptCount val="2"/>
                <c:pt idx="0">
                  <c:v>0</c:v>
                </c:pt>
                <c:pt idx="1">
                  <c:v>0.23106463045813433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DB-4129-A790-E43CBE84169E}"/>
            </c:ext>
          </c:extLst>
        </c:ser>
        <c:ser>
          <c:idx val="2"/>
          <c:order val="2"/>
          <c:tx>
            <c:strRef>
              <c:f>'Fig.1.6.1'!$A$51</c:f>
              <c:strCache>
                <c:ptCount val="1"/>
                <c:pt idx="0">
                  <c:v>Quota premiale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'Fig.1.6.1'!$B$48:$E$48</c15:sqref>
                  </c15:fullRef>
                </c:ext>
              </c:extLst>
              <c:f>('Fig.1.6.1'!$C$48,'Fig.1.6.1'!$E$48)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'Fig.1.6.1'!$B$51:$E$51</c15:sqref>
                  </c15:fullRef>
                </c:ext>
              </c:extLst>
              <c:f>('Fig.1.6.1'!$C$51,'Fig.1.6.1'!$E$51)</c:f>
              <c:numCache>
                <c:formatCode>0.0%</c:formatCode>
                <c:ptCount val="2"/>
                <c:pt idx="0">
                  <c:v>0.12422545400419692</c:v>
                </c:pt>
                <c:pt idx="1">
                  <c:v>0.2698834883751009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DB-4129-A790-E43CBE84169E}"/>
            </c:ext>
          </c:extLst>
        </c:ser>
        <c:ser>
          <c:idx val="3"/>
          <c:order val="3"/>
          <c:tx>
            <c:strRef>
              <c:f>'Fig.1.6.1'!$A$52</c:f>
              <c:strCache>
                <c:ptCount val="1"/>
                <c:pt idx="0">
                  <c:v>Quota perequativa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'Fig.1.6.1'!$B$48:$E$48</c15:sqref>
                  </c15:fullRef>
                </c:ext>
              </c:extLst>
              <c:f>('Fig.1.6.1'!$C$48,'Fig.1.6.1'!$E$48)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'Fig.1.6.1'!$B$52:$E$52</c15:sqref>
                  </c15:fullRef>
                </c:ext>
              </c:extLst>
              <c:f>('Fig.1.6.1'!$C$52,'Fig.1.6.1'!$E$52)</c:f>
              <c:numCache>
                <c:formatCode>0.0%</c:formatCode>
                <c:ptCount val="2"/>
                <c:pt idx="0">
                  <c:v>1.4333706231253488E-2</c:v>
                </c:pt>
                <c:pt idx="1">
                  <c:v>1.7329847284360073E-2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DB-4129-A790-E43CBE84169E}"/>
            </c:ext>
          </c:extLst>
        </c:ser>
        <c:ser>
          <c:idx val="4"/>
          <c:order val="4"/>
          <c:tx>
            <c:strRef>
              <c:f>'Fig.1.6.1'!$A$53</c:f>
              <c:strCache>
                <c:ptCount val="1"/>
                <c:pt idx="0">
                  <c:v>Interventi finalizzati (programmazione, piani straordinari, dottorato, fondo giovani, ecc…)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'Fig.1.6.1'!$B$48:$E$48</c15:sqref>
                  </c15:fullRef>
                </c:ext>
              </c:extLst>
              <c:f>('Fig.1.6.1'!$C$48,'Fig.1.6.1'!$E$48)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'Fig.1.6.1'!$B$53:$E$53</c15:sqref>
                  </c15:fullRef>
                </c:ext>
              </c:extLst>
              <c:f>('Fig.1.6.1'!$C$53,'Fig.1.6.1'!$E$53)</c:f>
              <c:numCache>
                <c:formatCode>0.0%</c:formatCode>
                <c:ptCount val="2"/>
                <c:pt idx="0">
                  <c:v>0.10233868577499541</c:v>
                </c:pt>
                <c:pt idx="1">
                  <c:v>0.22636648529075201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0DB-4129-A790-E43CBE84169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100"/>
        <c:axId val="-1077505392"/>
        <c:axId val="-1077504848"/>
      </c:barChart>
      <c:catAx>
        <c:axId val="-1077505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77504848"/>
        <c:crosses val="autoZero"/>
        <c:auto val="1"/>
        <c:lblAlgn val="ctr"/>
        <c:lblOffset val="100"/>
        <c:noMultiLvlLbl val="0"/>
      </c:catAx>
      <c:valAx>
        <c:axId val="-107750484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77505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835645366890713E-2"/>
          <c:y val="6.3239548202059709E-2"/>
          <c:w val="0.63087182286582721"/>
          <c:h val="0.86126802228390131"/>
        </c:manualLayout>
      </c:layout>
      <c:areaChart>
        <c:grouping val="stacked"/>
        <c:varyColors val="0"/>
        <c:ser>
          <c:idx val="0"/>
          <c:order val="0"/>
          <c:tx>
            <c:strRef>
              <c:f>'Fig.1.6.2'!$A$49</c:f>
              <c:strCache>
                <c:ptCount val="1"/>
                <c:pt idx="0">
                  <c:v>Chiamate dirette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'Fig.1.6.2'!$B$49:$M$49</c:f>
              <c:numCache>
                <c:formatCode>General</c:formatCode>
                <c:ptCount val="12"/>
                <c:pt idx="0">
                  <c:v>1</c:v>
                </c:pt>
                <c:pt idx="1">
                  <c:v>2.5</c:v>
                </c:pt>
                <c:pt idx="2">
                  <c:v>7.5</c:v>
                </c:pt>
                <c:pt idx="3">
                  <c:v>11</c:v>
                </c:pt>
                <c:pt idx="4">
                  <c:v>21</c:v>
                </c:pt>
                <c:pt idx="5">
                  <c:v>31</c:v>
                </c:pt>
                <c:pt idx="6">
                  <c:v>45</c:v>
                </c:pt>
                <c:pt idx="7">
                  <c:v>59</c:v>
                </c:pt>
                <c:pt idx="8">
                  <c:v>76</c:v>
                </c:pt>
                <c:pt idx="9">
                  <c:v>92.5</c:v>
                </c:pt>
                <c:pt idx="10">
                  <c:v>112.5</c:v>
                </c:pt>
                <c:pt idx="11">
                  <c:v>132.5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1-4E13-93B4-F7F698E52904}"/>
            </c:ext>
          </c:extLst>
        </c:ser>
        <c:ser>
          <c:idx val="1"/>
          <c:order val="1"/>
          <c:tx>
            <c:strRef>
              <c:f>'Fig.1.6.2'!$A$50</c:f>
              <c:strCache>
                <c:ptCount val="1"/>
                <c:pt idx="0">
                  <c:v>Ricercatori "Rita Levi Montalcini"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'Fig.1.6.2'!$B$50:$M$50</c:f>
              <c:numCache>
                <c:formatCode>General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10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5.5</c:v>
                </c:pt>
                <c:pt idx="8">
                  <c:v>5.5</c:v>
                </c:pt>
                <c:pt idx="9">
                  <c:v>7</c:v>
                </c:pt>
                <c:pt idx="10">
                  <c:v>8.5</c:v>
                </c:pt>
                <c:pt idx="11">
                  <c:v>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F1-4E13-93B4-F7F698E52904}"/>
            </c:ext>
          </c:extLst>
        </c:ser>
        <c:ser>
          <c:idx val="2"/>
          <c:order val="2"/>
          <c:tx>
            <c:strRef>
              <c:f>'Fig.1.6.2'!$A$51</c:f>
              <c:strCache>
                <c:ptCount val="1"/>
                <c:pt idx="0">
                  <c:v>Piano PA 2011 (DI 15/12/11)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'Fig.1.6.2'!$B$51:$M$51</c:f>
              <c:numCache>
                <c:formatCode>General</c:formatCode>
                <c:ptCount val="12"/>
                <c:pt idx="0">
                  <c:v>13</c:v>
                </c:pt>
                <c:pt idx="1">
                  <c:v>78</c:v>
                </c:pt>
                <c:pt idx="2">
                  <c:v>78</c:v>
                </c:pt>
                <c:pt idx="3">
                  <c:v>78</c:v>
                </c:pt>
                <c:pt idx="4">
                  <c:v>78</c:v>
                </c:pt>
                <c:pt idx="5">
                  <c:v>78</c:v>
                </c:pt>
                <c:pt idx="6">
                  <c:v>78</c:v>
                </c:pt>
                <c:pt idx="7">
                  <c:v>78</c:v>
                </c:pt>
                <c:pt idx="8">
                  <c:v>78</c:v>
                </c:pt>
                <c:pt idx="9">
                  <c:v>78</c:v>
                </c:pt>
                <c:pt idx="10">
                  <c:v>78</c:v>
                </c:pt>
                <c:pt idx="11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F1-4E13-93B4-F7F698E52904}"/>
            </c:ext>
          </c:extLst>
        </c:ser>
        <c:ser>
          <c:idx val="3"/>
          <c:order val="3"/>
          <c:tx>
            <c:strRef>
              <c:f>'Fig.1.6.2'!$A$52</c:f>
              <c:strCache>
                <c:ptCount val="1"/>
                <c:pt idx="0">
                  <c:v>Piano PA 2012 (DI 28/12/12)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'Fig.1.6.2'!$B$52:$M$52</c:f>
              <c:numCache>
                <c:formatCode>General</c:formatCode>
                <c:ptCount val="12"/>
                <c:pt idx="1">
                  <c:v>15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F1-4E13-93B4-F7F698E52904}"/>
            </c:ext>
          </c:extLst>
        </c:ser>
        <c:ser>
          <c:idx val="4"/>
          <c:order val="4"/>
          <c:tx>
            <c:strRef>
              <c:f>'Fig.1.6.2'!$A$53</c:f>
              <c:strCache>
                <c:ptCount val="1"/>
                <c:pt idx="0">
                  <c:v>Piano PA 2013 (DI 28/12/12)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'Fig.1.6.2'!$B$53:$M$53</c:f>
              <c:numCache>
                <c:formatCode>General</c:formatCode>
                <c:ptCount val="12"/>
                <c:pt idx="2">
                  <c:v>0.83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F1-4E13-93B4-F7F698E52904}"/>
            </c:ext>
          </c:extLst>
        </c:ser>
        <c:ser>
          <c:idx val="5"/>
          <c:order val="5"/>
          <c:tx>
            <c:strRef>
              <c:f>'Fig.1.6.2'!$A$54</c:f>
              <c:strCache>
                <c:ptCount val="1"/>
                <c:pt idx="0">
                  <c:v>Piano RU b 15-17 (DM 924/15)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'Fig.1.6.2'!$B$54:$M$54</c:f>
              <c:numCache>
                <c:formatCode>General</c:formatCode>
                <c:ptCount val="12"/>
                <c:pt idx="4">
                  <c:v>5</c:v>
                </c:pt>
                <c:pt idx="5">
                  <c:v>5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9F1-4E13-93B4-F7F698E52904}"/>
            </c:ext>
          </c:extLst>
        </c:ser>
        <c:ser>
          <c:idx val="6"/>
          <c:order val="6"/>
          <c:tx>
            <c:strRef>
              <c:f>'Fig.1.6.2'!$A$55</c:f>
              <c:strCache>
                <c:ptCount val="1"/>
                <c:pt idx="0">
                  <c:v>Piano PO 2016 (DM 208/16)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'Fig.1.6.2'!$B$55:$M$55</c:f>
              <c:numCache>
                <c:formatCode>General</c:formatCode>
                <c:ptCount val="12"/>
                <c:pt idx="5">
                  <c:v>6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9F1-4E13-93B4-F7F698E52904}"/>
            </c:ext>
          </c:extLst>
        </c:ser>
        <c:ser>
          <c:idx val="7"/>
          <c:order val="7"/>
          <c:tx>
            <c:strRef>
              <c:f>'Fig.1.6.2'!$A$56</c:f>
              <c:strCache>
                <c:ptCount val="1"/>
                <c:pt idx="0">
                  <c:v>Piano RU b 2016 (DM 78/16)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'Fig.1.6.2'!$B$56:$M$56</c:f>
              <c:numCache>
                <c:formatCode>General</c:formatCode>
                <c:ptCount val="12"/>
                <c:pt idx="5">
                  <c:v>47</c:v>
                </c:pt>
                <c:pt idx="6">
                  <c:v>50.5</c:v>
                </c:pt>
                <c:pt idx="7">
                  <c:v>50.5</c:v>
                </c:pt>
                <c:pt idx="8">
                  <c:v>50.5</c:v>
                </c:pt>
                <c:pt idx="9">
                  <c:v>50.5</c:v>
                </c:pt>
                <c:pt idx="10">
                  <c:v>50.5</c:v>
                </c:pt>
                <c:pt idx="11">
                  <c:v>50.5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9F1-4E13-93B4-F7F698E52904}"/>
            </c:ext>
          </c:extLst>
        </c:ser>
        <c:ser>
          <c:idx val="8"/>
          <c:order val="8"/>
          <c:tx>
            <c:strRef>
              <c:f>'Fig.1.6.2'!$A$57</c:f>
              <c:strCache>
                <c:ptCount val="1"/>
                <c:pt idx="0">
                  <c:v>Piano RU b 2018 (DM 168/18)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'Fig.1.6.2'!$B$57:$M$57</c:f>
              <c:numCache>
                <c:formatCode>General</c:formatCode>
                <c:ptCount val="12"/>
                <c:pt idx="7">
                  <c:v>12</c:v>
                </c:pt>
                <c:pt idx="8">
                  <c:v>76.5</c:v>
                </c:pt>
                <c:pt idx="9">
                  <c:v>76.5</c:v>
                </c:pt>
                <c:pt idx="10">
                  <c:v>76.5</c:v>
                </c:pt>
                <c:pt idx="11">
                  <c:v>76.5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9F1-4E13-93B4-F7F698E52904}"/>
            </c:ext>
          </c:extLst>
        </c:ser>
        <c:ser>
          <c:idx val="9"/>
          <c:order val="9"/>
          <c:tx>
            <c:strRef>
              <c:f>'Fig.1.6.2'!$A$58</c:f>
              <c:strCache>
                <c:ptCount val="1"/>
                <c:pt idx="0">
                  <c:v>Reclutamento Dip. eccellenza 18 - 22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'Fig.1.6.2'!$B$58:$M$58</c:f>
              <c:numCache>
                <c:formatCode>General</c:formatCode>
                <c:ptCount val="12"/>
                <c:pt idx="7" formatCode="0.00">
                  <c:v>169.307986</c:v>
                </c:pt>
                <c:pt idx="8" formatCode="0.00">
                  <c:v>169.307986</c:v>
                </c:pt>
                <c:pt idx="9" formatCode="0.00">
                  <c:v>169.307986</c:v>
                </c:pt>
                <c:pt idx="10" formatCode="0.00">
                  <c:v>169.307986</c:v>
                </c:pt>
                <c:pt idx="11" formatCode="0.00">
                  <c:v>169.307986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9F1-4E13-93B4-F7F698E52904}"/>
            </c:ext>
          </c:extLst>
        </c:ser>
        <c:ser>
          <c:idx val="10"/>
          <c:order val="10"/>
          <c:tx>
            <c:strRef>
              <c:f>'Fig.1.6.2'!$A$59</c:f>
              <c:strCache>
                <c:ptCount val="1"/>
                <c:pt idx="0">
                  <c:v>Piano RU b 2019 (DM 204/19)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'Fig.1.6.2'!$B$59:$M$59</c:f>
              <c:numCache>
                <c:formatCode>General</c:formatCode>
                <c:ptCount val="12"/>
                <c:pt idx="8">
                  <c:v>30</c:v>
                </c:pt>
                <c:pt idx="9">
                  <c:v>88.63</c:v>
                </c:pt>
                <c:pt idx="10">
                  <c:v>88.63</c:v>
                </c:pt>
                <c:pt idx="11">
                  <c:v>88.63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9F1-4E13-93B4-F7F698E52904}"/>
            </c:ext>
          </c:extLst>
        </c:ser>
        <c:ser>
          <c:idx val="11"/>
          <c:order val="11"/>
          <c:tx>
            <c:strRef>
              <c:f>'Fig.1.6.2'!$A$60</c:f>
              <c:strCache>
                <c:ptCount val="1"/>
                <c:pt idx="0">
                  <c:v>Piano Prog. RU - PA 2020 (DM 364/19)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'Fig.1.6.2'!$B$60:$M$60</c:f>
              <c:numCache>
                <c:formatCode>General</c:formatCode>
                <c:ptCount val="12"/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9F1-4E13-93B4-F7F698E52904}"/>
            </c:ext>
          </c:extLst>
        </c:ser>
        <c:ser>
          <c:idx val="12"/>
          <c:order val="12"/>
          <c:tx>
            <c:strRef>
              <c:f>'Fig.1.6.2'!$A$63</c:f>
              <c:strCache>
                <c:ptCount val="1"/>
                <c:pt idx="0">
                  <c:v>Piano RU - PA 2022 (DM 84/20)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'Fig.1.6.2'!$B$63:$M$63</c:f>
              <c:numCache>
                <c:formatCode>General</c:formatCode>
                <c:ptCount val="12"/>
                <c:pt idx="1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9F1-4E13-93B4-F7F698E52904}"/>
            </c:ext>
          </c:extLst>
        </c:ser>
        <c:ser>
          <c:idx val="13"/>
          <c:order val="13"/>
          <c:tx>
            <c:strRef>
              <c:f>'Fig.1.6.2'!$A$61</c:f>
              <c:strCache>
                <c:ptCount val="1"/>
                <c:pt idx="0">
                  <c:v>Piano RU b 2021 (DM 83/20)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'Fig.1.6.2'!$B$61:$M$61</c:f>
              <c:numCache>
                <c:formatCode>General</c:formatCode>
                <c:ptCount val="12"/>
                <c:pt idx="10">
                  <c:v>96.5</c:v>
                </c:pt>
                <c:pt idx="11">
                  <c:v>96.5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9F1-4E13-93B4-F7F698E52904}"/>
            </c:ext>
          </c:extLst>
        </c:ser>
        <c:ser>
          <c:idx val="14"/>
          <c:order val="14"/>
          <c:tx>
            <c:strRef>
              <c:f>'Fig.1.6.2'!$A$62</c:f>
              <c:strCache>
                <c:ptCount val="1"/>
                <c:pt idx="0">
                  <c:v>Piano RU b 2021 bis (DM 856/20)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'Fig.1.6.2'!$B$62:$M$62</c:f>
              <c:numCache>
                <c:formatCode>General</c:formatCode>
                <c:ptCount val="12"/>
                <c:pt idx="10">
                  <c:v>200</c:v>
                </c:pt>
                <c:pt idx="1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9F1-4E13-93B4-F7F698E52904}"/>
            </c:ext>
          </c:extLst>
        </c:ser>
        <c:ser>
          <c:idx val="15"/>
          <c:order val="15"/>
          <c:tx>
            <c:strRef>
              <c:f>'Fig.1.6.2'!$A$64</c:f>
              <c:strCache>
                <c:ptCount val="1"/>
                <c:pt idx="0">
                  <c:v>Piano RU - PA 2022 bis (DM 561/21)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'Fig.1.6.2'!$B$64:$M$64</c:f>
              <c:numCache>
                <c:formatCode>General</c:formatCode>
                <c:ptCount val="12"/>
                <c:pt idx="1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29F1-4E13-93B4-F7F698E52904}"/>
            </c:ext>
          </c:extLst>
        </c:ser>
        <c:ser>
          <c:idx val="16"/>
          <c:order val="16"/>
          <c:tx>
            <c:strRef>
              <c:f>'Fig.1.6.2'!$A$65</c:f>
              <c:strCache>
                <c:ptCount val="1"/>
                <c:pt idx="0">
                  <c:v>Piano 2022-26 (DM 445/22)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'Fig.1.6.2'!$B$65:$M$65</c:f>
              <c:numCache>
                <c:formatCode>General</c:formatCode>
                <c:ptCount val="12"/>
                <c:pt idx="11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9F1-4E13-93B4-F7F698E52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67397664"/>
        <c:axId val="-667400384"/>
      </c:areaChart>
      <c:lineChart>
        <c:grouping val="stacked"/>
        <c:varyColors val="0"/>
        <c:ser>
          <c:idx val="17"/>
          <c:order val="17"/>
          <c:tx>
            <c:strRef>
              <c:f>'Fig.1.6.2'!$A$66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3"/>
              <c:layout>
                <c:manualLayout>
                  <c:x val="-9.0393635724331969E-2"/>
                  <c:y val="-1.50118203309694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81F-4DF0-B3ED-39D899394D70}"/>
                </c:ext>
              </c:extLst>
            </c:dLbl>
            <c:dLbl>
              <c:idx val="4"/>
              <c:layout>
                <c:manualLayout>
                  <c:x val="-8.3695323488045009E-2"/>
                  <c:y val="-9.382387706855930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1F-4DF0-B3ED-39D899394D70}"/>
                </c:ext>
              </c:extLst>
            </c:dLbl>
            <c:dLbl>
              <c:idx val="6"/>
              <c:layout>
                <c:manualLayout>
                  <c:x val="-9.0393635724331969E-2"/>
                  <c:y val="-1.12588652482269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E4-40C1-9A36-0055DC29662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'Fig.1.6.2'!$B$48:$M$48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'Fig.1.6.2'!$B$66:$M$66</c:f>
              <c:numCache>
                <c:formatCode>0.00</c:formatCode>
                <c:ptCount val="12"/>
                <c:pt idx="0">
                  <c:v>19</c:v>
                </c:pt>
                <c:pt idx="1">
                  <c:v>100.5</c:v>
                </c:pt>
                <c:pt idx="2">
                  <c:v>186.33</c:v>
                </c:pt>
                <c:pt idx="3">
                  <c:v>189</c:v>
                </c:pt>
                <c:pt idx="4">
                  <c:v>204</c:v>
                </c:pt>
                <c:pt idx="5">
                  <c:v>267</c:v>
                </c:pt>
                <c:pt idx="6">
                  <c:v>288.5</c:v>
                </c:pt>
                <c:pt idx="7">
                  <c:v>479.30798600000003</c:v>
                </c:pt>
                <c:pt idx="8">
                  <c:v>590.80798600000003</c:v>
                </c:pt>
                <c:pt idx="9">
                  <c:v>677.43798600000002</c:v>
                </c:pt>
                <c:pt idx="10">
                  <c:v>995.43798600000002</c:v>
                </c:pt>
                <c:pt idx="11">
                  <c:v>1120.4379859999999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29F1-4E13-93B4-F7F698E52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667397664"/>
        <c:axId val="-667400384"/>
      </c:lineChart>
      <c:catAx>
        <c:axId val="-667397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667400384"/>
        <c:crosses val="autoZero"/>
        <c:auto val="1"/>
        <c:lblAlgn val="ctr"/>
        <c:lblOffset val="100"/>
        <c:noMultiLvlLbl val="0"/>
      </c:catAx>
      <c:valAx>
        <c:axId val="-667400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Milioni €</a:t>
                </a:r>
              </a:p>
            </c:rich>
          </c:tx>
          <c:layout>
            <c:manualLayout>
              <c:xMode val="edge"/>
              <c:yMode val="edge"/>
              <c:x val="2.9782216351391978E-2"/>
              <c:y val="8.71694611382021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667397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893958541520509"/>
          <c:y val="6.821217494089836E-2"/>
          <c:w val="0.24988274671105626"/>
          <c:h val="0.910288120567375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'Fig.1.6.3'!$A$20</c:f>
              <c:strCache>
                <c:ptCount val="1"/>
                <c:pt idx="0">
                  <c:v>FFO (base + premiale + perequativo + piani reclutamento)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'Fig.1.6.3'!$B$19:$L$19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'Fig.1.6.3'!$B$20:$L$20</c:f>
              <c:numCache>
                <c:formatCode>_-* #,##0_-;\-* #,##0_-;_-* "-"??_-;_-@_-</c:formatCode>
                <c:ptCount val="11"/>
                <c:pt idx="0">
                  <c:v>6676219948</c:v>
                </c:pt>
                <c:pt idx="1">
                  <c:v>6422178879.8154469</c:v>
                </c:pt>
                <c:pt idx="2">
                  <c:v>6495700844.0600605</c:v>
                </c:pt>
                <c:pt idx="3">
                  <c:v>6498723219.7440004</c:v>
                </c:pt>
                <c:pt idx="4">
                  <c:v>6521508909.42943</c:v>
                </c:pt>
                <c:pt idx="5">
                  <c:v>6413389970.7008896</c:v>
                </c:pt>
                <c:pt idx="6">
                  <c:v>6475723840.3200006</c:v>
                </c:pt>
                <c:pt idx="7">
                  <c:v>6532688464.0465117</c:v>
                </c:pt>
                <c:pt idx="8">
                  <c:v>6696254790.8038845</c:v>
                </c:pt>
                <c:pt idx="9">
                  <c:v>7103318082.4914293</c:v>
                </c:pt>
                <c:pt idx="10">
                  <c:v>6735221626.7600698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24-4673-B3F2-C562E8461C3E}"/>
            </c:ext>
          </c:extLst>
        </c:ser>
        <c:ser>
          <c:idx val="2"/>
          <c:order val="1"/>
          <c:tx>
            <c:strRef>
              <c:f>'Fig.1.6.3'!$A$21</c:f>
              <c:strCache>
                <c:ptCount val="1"/>
                <c:pt idx="0">
                  <c:v>FFO vincolato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'Fig.1.6.3'!$B$19:$L$19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'Fig.1.6.3'!$B$21:$L$21</c:f>
              <c:numCache>
                <c:formatCode>_-* #,##0_-;\-* #,##0_-;_-* "-"??_-;_-@_-</c:formatCode>
                <c:ptCount val="11"/>
                <c:pt idx="0">
                  <c:v>649170869</c:v>
                </c:pt>
                <c:pt idx="1">
                  <c:v>438398758.48345035</c:v>
                </c:pt>
                <c:pt idx="2">
                  <c:v>409615715.98798805</c:v>
                </c:pt>
                <c:pt idx="3">
                  <c:v>301886357.73600006</c:v>
                </c:pt>
                <c:pt idx="4">
                  <c:v>331344481.05705708</c:v>
                </c:pt>
                <c:pt idx="5">
                  <c:v>404958487.81836134</c:v>
                </c:pt>
                <c:pt idx="6">
                  <c:v>573065740.80000007</c:v>
                </c:pt>
                <c:pt idx="7">
                  <c:v>556279185.95348835</c:v>
                </c:pt>
                <c:pt idx="8">
                  <c:v>827401518.71067965</c:v>
                </c:pt>
                <c:pt idx="9">
                  <c:v>753168407.79428577</c:v>
                </c:pt>
                <c:pt idx="10">
                  <c:v>722832277.61821365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24-4673-B3F2-C562E8461C3E}"/>
            </c:ext>
          </c:extLst>
        </c:ser>
        <c:ser>
          <c:idx val="3"/>
          <c:order val="2"/>
          <c:tx>
            <c:strRef>
              <c:f>'Fig.1.6.3'!$A$22</c:f>
              <c:strCache>
                <c:ptCount val="1"/>
                <c:pt idx="0">
                  <c:v>FFO TOTALE</c:v>
                </c:pt>
              </c:strCache>
            </c:strRef>
          </c:tx>
          <c:spPr>
            <a:ln w="222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'Fig.1.6.3'!$B$19:$L$19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'Fig.1.6.3'!$B$22:$L$22</c:f>
              <c:numCache>
                <c:formatCode>_-* #,##0_-;\-* #,##0_-;_-* "-"??_-;_-@_-</c:formatCode>
                <c:ptCount val="11"/>
                <c:pt idx="0">
                  <c:v>7325390817</c:v>
                </c:pt>
                <c:pt idx="1">
                  <c:v>6860577638.2988968</c:v>
                </c:pt>
                <c:pt idx="2">
                  <c:v>6905316560.048049</c:v>
                </c:pt>
                <c:pt idx="3">
                  <c:v>6800609577.4800005</c:v>
                </c:pt>
                <c:pt idx="4">
                  <c:v>6852853390.4864874</c:v>
                </c:pt>
                <c:pt idx="5">
                  <c:v>6818348458.5192509</c:v>
                </c:pt>
                <c:pt idx="6">
                  <c:v>7048789581.1200008</c:v>
                </c:pt>
                <c:pt idx="7">
                  <c:v>7088967650</c:v>
                </c:pt>
                <c:pt idx="8">
                  <c:v>7523656309.5145645</c:v>
                </c:pt>
                <c:pt idx="9">
                  <c:v>7856486490.2857151</c:v>
                </c:pt>
                <c:pt idx="10">
                  <c:v>7458053904.3782835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24-4673-B3F2-C562E8461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77498864"/>
        <c:axId val="-1077499952"/>
      </c:lineChart>
      <c:catAx>
        <c:axId val="-107749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77499952"/>
        <c:crosses val="autoZero"/>
        <c:auto val="1"/>
        <c:lblAlgn val="ctr"/>
        <c:lblOffset val="100"/>
        <c:noMultiLvlLbl val="0"/>
      </c:catAx>
      <c:valAx>
        <c:axId val="-1077499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77498864"/>
        <c:crosses val="autoZero"/>
        <c:crossBetween val="between"/>
        <c:dispUnits>
          <c:builtInUnit val="b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 algn="r">
                    <a:defRPr sz="10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it-IT"/>
                    <a:t>Miliardi €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 algn="r"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2486823297448579E-2"/>
          <c:y val="2.4654075294315569E-2"/>
          <c:w val="0.96307892818333118"/>
          <c:h val="0.126327618593912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Andamento quote FFO (indice 2012 = 100)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03443800294194"/>
          <c:y val="0.11547284197483744"/>
          <c:w val="0.8682417582417582"/>
          <c:h val="0.79953148638295868"/>
        </c:manualLayout>
      </c:layout>
      <c:lineChart>
        <c:grouping val="standard"/>
        <c:varyColors val="0"/>
        <c:ser>
          <c:idx val="1"/>
          <c:order val="1"/>
          <c:tx>
            <c:strRef>
              <c:f>'Fig.1.6.3'!$A$26</c:f>
              <c:strCache>
                <c:ptCount val="1"/>
                <c:pt idx="0">
                  <c:v>FFO (base + premiale + perequativo + piani reclutamento)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1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FA-4237-ACEF-AEF8F22E8489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'Fig.1.6.3'!$B$25:$L$25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'Fig.1.6.3'!$B$26:$L$26</c:f>
              <c:numCache>
                <c:formatCode>_(* #,##0.00_);_(* \(#,##0.00\);_(* "-"??_);_(@_)</c:formatCode>
                <c:ptCount val="11"/>
                <c:pt idx="0">
                  <c:v>100</c:v>
                </c:pt>
                <c:pt idx="1">
                  <c:v>96.194836746493706</c:v>
                </c:pt>
                <c:pt idx="2">
                  <c:v>97.296088125526509</c:v>
                </c:pt>
                <c:pt idx="3">
                  <c:v>97.341358888135915</c:v>
                </c:pt>
                <c:pt idx="4">
                  <c:v>97.682655158523986</c:v>
                </c:pt>
                <c:pt idx="5">
                  <c:v>96.063191756019862</c:v>
                </c:pt>
                <c:pt idx="6">
                  <c:v>96.996861858332537</c:v>
                </c:pt>
                <c:pt idx="7">
                  <c:v>97.850108518421621</c:v>
                </c:pt>
                <c:pt idx="8">
                  <c:v>100.30009261168644</c:v>
                </c:pt>
                <c:pt idx="9">
                  <c:v>106.3973047295929</c:v>
                </c:pt>
                <c:pt idx="10">
                  <c:v>100.88375876198843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FA-4237-ACEF-AEF8F22E8489}"/>
            </c:ext>
          </c:extLst>
        </c:ser>
        <c:ser>
          <c:idx val="2"/>
          <c:order val="2"/>
          <c:tx>
            <c:strRef>
              <c:f>'Fig.1.6.3'!$A$27</c:f>
              <c:strCache>
                <c:ptCount val="1"/>
                <c:pt idx="0">
                  <c:v>FFO vincolato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AFA-4237-ACEF-AEF8F22E8489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'Fig.1.6.3'!$B$25:$L$25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'Fig.1.6.3'!$B$27:$L$27</c:f>
              <c:numCache>
                <c:formatCode>_(* #,##0.00_);_(* \(#,##0.00\);_(* "-"??_);_(@_)</c:formatCode>
                <c:ptCount val="11"/>
                <c:pt idx="0">
                  <c:v>100</c:v>
                </c:pt>
                <c:pt idx="1">
                  <c:v>67.532105862786381</c:v>
                </c:pt>
                <c:pt idx="2">
                  <c:v>63.098289764445369</c:v>
                </c:pt>
                <c:pt idx="3">
                  <c:v>46.503374096412216</c:v>
                </c:pt>
                <c:pt idx="4">
                  <c:v>51.04118143309001</c:v>
                </c:pt>
                <c:pt idx="5">
                  <c:v>62.380878002454132</c:v>
                </c:pt>
                <c:pt idx="6">
                  <c:v>88.276564486444954</c:v>
                </c:pt>
                <c:pt idx="7">
                  <c:v>85.690719118434188</c:v>
                </c:pt>
                <c:pt idx="8">
                  <c:v>127.45512132810748</c:v>
                </c:pt>
                <c:pt idx="9">
                  <c:v>116.02005631498626</c:v>
                </c:pt>
                <c:pt idx="10">
                  <c:v>111.34699847694701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FA-4237-ACEF-AEF8F22E8489}"/>
            </c:ext>
          </c:extLst>
        </c:ser>
        <c:ser>
          <c:idx val="3"/>
          <c:order val="3"/>
          <c:tx>
            <c:strRef>
              <c:f>'Fig.1.6.3'!$A$28</c:f>
              <c:strCache>
                <c:ptCount val="1"/>
                <c:pt idx="0">
                  <c:v>FFO TOTALE</c:v>
                </c:pt>
              </c:strCache>
            </c:strRef>
          </c:tx>
          <c:spPr>
            <a:ln w="222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AFA-4237-ACEF-AEF8F22E8489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'Fig.1.6.3'!$B$25:$L$25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'Fig.1.6.3'!$B$28:$L$28</c:f>
              <c:numCache>
                <c:formatCode>_(* #,##0.00_);_(* \(#,##0.00\);_(* "-"??_);_(@_)</c:formatCode>
                <c:ptCount val="11"/>
                <c:pt idx="0">
                  <c:v>100</c:v>
                </c:pt>
                <c:pt idx="1">
                  <c:v>93.65476613722214</c:v>
                </c:pt>
                <c:pt idx="2">
                  <c:v>94.265503814798706</c:v>
                </c:pt>
                <c:pt idx="3">
                  <c:v>92.836133216235481</c:v>
                </c:pt>
                <c:pt idx="4">
                  <c:v>93.549321281031212</c:v>
                </c:pt>
                <c:pt idx="5">
                  <c:v>93.078289320700009</c:v>
                </c:pt>
                <c:pt idx="6">
                  <c:v>96.224075373042325</c:v>
                </c:pt>
                <c:pt idx="7">
                  <c:v>96.772552169485166</c:v>
                </c:pt>
                <c:pt idx="8">
                  <c:v>102.70655173857006</c:v>
                </c:pt>
                <c:pt idx="9">
                  <c:v>107.25006605863545</c:v>
                </c:pt>
                <c:pt idx="10">
                  <c:v>101.81100354496326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AFA-4237-ACEF-AEF8F22E8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77499408"/>
        <c:axId val="-107750430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'Fig.1.6.3'!$A$25</c15:sqref>
                        </c15:formulaRef>
                      </c:ext>
                    </c:extLst>
                    <c:strCache>
                      <c:ptCount val="1"/>
                      <c:pt idx="0">
                        <c:v>FFO a prezzi costanti, base 2012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4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'Fig.1.6.3'!$B$25:$L$25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2012</c:v>
                      </c:pt>
                      <c:pt idx="1">
                        <c:v>2013</c:v>
                      </c:pt>
                      <c:pt idx="2">
                        <c:v>2014</c:v>
                      </c:pt>
                      <c:pt idx="3">
                        <c:v>2015</c:v>
                      </c:pt>
                      <c:pt idx="4">
                        <c:v>2016</c:v>
                      </c:pt>
                      <c:pt idx="5">
                        <c:v>2017</c:v>
                      </c:pt>
                      <c:pt idx="6">
                        <c:v>2018</c:v>
                      </c:pt>
                      <c:pt idx="7">
                        <c:v>2019</c:v>
                      </c:pt>
                      <c:pt idx="8">
                        <c:v>2020</c:v>
                      </c:pt>
                      <c:pt idx="9">
                        <c:v>2021</c:v>
                      </c:pt>
                      <c:pt idx="10">
                        <c:v>2022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'Fig.1.6.3'!$B$25:$L$25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2012</c:v>
                      </c:pt>
                      <c:pt idx="1">
                        <c:v>2013</c:v>
                      </c:pt>
                      <c:pt idx="2">
                        <c:v>2014</c:v>
                      </c:pt>
                      <c:pt idx="3">
                        <c:v>2015</c:v>
                      </c:pt>
                      <c:pt idx="4">
                        <c:v>2016</c:v>
                      </c:pt>
                      <c:pt idx="5">
                        <c:v>2017</c:v>
                      </c:pt>
                      <c:pt idx="6">
                        <c:v>2018</c:v>
                      </c:pt>
                      <c:pt idx="7">
                        <c:v>2019</c:v>
                      </c:pt>
                      <c:pt idx="8">
                        <c:v>2020</c:v>
                      </c:pt>
                      <c:pt idx="9">
                        <c:v>2021</c:v>
                      </c:pt>
                      <c:pt idx="10">
                        <c:v>2022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6-FAFA-4237-ACEF-AEF8F22E8489}"/>
                  </c:ext>
                </c:extLst>
              </c15:ser>
            </c15:filteredLineSeries>
          </c:ext>
        </c:extLst>
      </c:lineChart>
      <c:catAx>
        <c:axId val="-107749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77504304"/>
        <c:crosses val="autoZero"/>
        <c:auto val="1"/>
        <c:lblAlgn val="ctr"/>
        <c:lblOffset val="100"/>
        <c:noMultiLvlLbl val="0"/>
      </c:catAx>
      <c:valAx>
        <c:axId val="-1077504304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77499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'Fig.1.6.4'!$B$32</c:f>
              <c:strCache>
                <c:ptCount val="1"/>
                <c:pt idx="0">
                  <c:v>NORD-OVEST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'Fig.1.6.4'!$A$33:$A$42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'Fig.1.6.4'!$B$33:$B$42</c:f>
              <c:numCache>
                <c:formatCode>_-* #,##0_-;\-* #,##0_-;_-* "-"??_-;_-@_-</c:formatCode>
                <c:ptCount val="10"/>
                <c:pt idx="0">
                  <c:v>410317906.08000004</c:v>
                </c:pt>
                <c:pt idx="1">
                  <c:v>412665891.18000007</c:v>
                </c:pt>
                <c:pt idx="2">
                  <c:v>426530444.02999997</c:v>
                </c:pt>
                <c:pt idx="3">
                  <c:v>433745754.68000001</c:v>
                </c:pt>
                <c:pt idx="4">
                  <c:v>464247415.86000001</c:v>
                </c:pt>
                <c:pt idx="5">
                  <c:v>428400172.76000011</c:v>
                </c:pt>
                <c:pt idx="6">
                  <c:v>435505926.62999994</c:v>
                </c:pt>
                <c:pt idx="7">
                  <c:v>447484455.27000004</c:v>
                </c:pt>
                <c:pt idx="8">
                  <c:v>453335290.67000002</c:v>
                </c:pt>
                <c:pt idx="9">
                  <c:v>441571967.94999999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44-4367-ADF7-A762586F0EC3}"/>
            </c:ext>
          </c:extLst>
        </c:ser>
        <c:ser>
          <c:idx val="1"/>
          <c:order val="1"/>
          <c:tx>
            <c:strRef>
              <c:f>'Fig.1.6.4'!$C$32</c:f>
              <c:strCache>
                <c:ptCount val="1"/>
                <c:pt idx="0">
                  <c:v>NORD-EST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'Fig.1.6.4'!$A$33:$A$42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'Fig.1.6.4'!$C$33:$C$42</c:f>
              <c:numCache>
                <c:formatCode>_-* #,##0_-;\-* #,##0_-;_-* "-"??_-;_-@_-</c:formatCode>
                <c:ptCount val="10"/>
                <c:pt idx="0">
                  <c:v>362227338.39999992</c:v>
                </c:pt>
                <c:pt idx="1">
                  <c:v>359856321.25000006</c:v>
                </c:pt>
                <c:pt idx="2">
                  <c:v>328051926.3499999</c:v>
                </c:pt>
                <c:pt idx="3">
                  <c:v>342255253.63000005</c:v>
                </c:pt>
                <c:pt idx="4">
                  <c:v>383915445.20999998</c:v>
                </c:pt>
                <c:pt idx="5">
                  <c:v>311225271.90000004</c:v>
                </c:pt>
                <c:pt idx="6">
                  <c:v>345930535.30000007</c:v>
                </c:pt>
                <c:pt idx="7">
                  <c:v>422427432.13000005</c:v>
                </c:pt>
                <c:pt idx="8">
                  <c:v>392751953.03999996</c:v>
                </c:pt>
                <c:pt idx="9">
                  <c:v>391687315.97000003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44-4367-ADF7-A762586F0EC3}"/>
            </c:ext>
          </c:extLst>
        </c:ser>
        <c:ser>
          <c:idx val="2"/>
          <c:order val="2"/>
          <c:tx>
            <c:strRef>
              <c:f>'Fig.1.6.4'!$D$32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'Fig.1.6.4'!$A$33:$A$42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'Fig.1.6.4'!$D$33:$D$42</c:f>
              <c:numCache>
                <c:formatCode>_-* #,##0_-;\-* #,##0_-;_-* "-"??_-;_-@_-</c:formatCode>
                <c:ptCount val="10"/>
                <c:pt idx="0">
                  <c:v>365293786.82000011</c:v>
                </c:pt>
                <c:pt idx="1">
                  <c:v>351553968.52999997</c:v>
                </c:pt>
                <c:pt idx="2">
                  <c:v>350902768.15999997</c:v>
                </c:pt>
                <c:pt idx="3">
                  <c:v>362085251.61000001</c:v>
                </c:pt>
                <c:pt idx="4">
                  <c:v>389924787.12</c:v>
                </c:pt>
                <c:pt idx="5">
                  <c:v>363868331.74000007</c:v>
                </c:pt>
                <c:pt idx="6">
                  <c:v>347220305.17000002</c:v>
                </c:pt>
                <c:pt idx="7">
                  <c:v>344335358.6699999</c:v>
                </c:pt>
                <c:pt idx="8">
                  <c:v>334946037.28000003</c:v>
                </c:pt>
                <c:pt idx="9">
                  <c:v>330324423.25999993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44-4367-ADF7-A762586F0EC3}"/>
            </c:ext>
          </c:extLst>
        </c:ser>
        <c:ser>
          <c:idx val="3"/>
          <c:order val="3"/>
          <c:tx>
            <c:strRef>
              <c:f>'Fig.1.6.4'!$E$32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'Fig.1.6.4'!$A$33:$A$42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'Fig.1.6.4'!$E$33:$E$42</c:f>
              <c:numCache>
                <c:formatCode>_-* #,##0_-;\-* #,##0_-;_-* "-"??_-;_-@_-</c:formatCode>
                <c:ptCount val="10"/>
                <c:pt idx="0">
                  <c:v>256462110.13999996</c:v>
                </c:pt>
                <c:pt idx="1">
                  <c:v>259501312.06999999</c:v>
                </c:pt>
                <c:pt idx="2">
                  <c:v>245445861.28000003</c:v>
                </c:pt>
                <c:pt idx="3">
                  <c:v>281044617.04000008</c:v>
                </c:pt>
                <c:pt idx="4">
                  <c:v>302582705.53999996</c:v>
                </c:pt>
                <c:pt idx="5">
                  <c:v>275180404.92000002</c:v>
                </c:pt>
                <c:pt idx="6">
                  <c:v>260541118.76999998</c:v>
                </c:pt>
                <c:pt idx="7">
                  <c:v>263849438.35999998</c:v>
                </c:pt>
                <c:pt idx="8">
                  <c:v>243846219.24000001</c:v>
                </c:pt>
                <c:pt idx="9">
                  <c:v>239252084.47000003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44-4367-ADF7-A762586F0EC3}"/>
            </c:ext>
          </c:extLst>
        </c:ser>
        <c:ser>
          <c:idx val="4"/>
          <c:order val="4"/>
          <c:tx>
            <c:strRef>
              <c:f>'Fig.1.6.4'!$F$32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'Fig.1.6.4'!$A$33:$A$42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'Fig.1.6.4'!$F$33:$F$42</c:f>
              <c:numCache>
                <c:formatCode>_-* #,##0_-;\-* #,##0_-;_-* "-"??_-;_-@_-</c:formatCode>
                <c:ptCount val="10"/>
                <c:pt idx="0">
                  <c:v>121146720.51000001</c:v>
                </c:pt>
                <c:pt idx="1">
                  <c:v>121867077.36</c:v>
                </c:pt>
                <c:pt idx="2">
                  <c:v>126415024.29000001</c:v>
                </c:pt>
                <c:pt idx="3">
                  <c:v>120386591.35000002</c:v>
                </c:pt>
                <c:pt idx="4">
                  <c:v>124223866.77000001</c:v>
                </c:pt>
                <c:pt idx="5">
                  <c:v>99677818.420000002</c:v>
                </c:pt>
                <c:pt idx="6">
                  <c:v>103822355.81</c:v>
                </c:pt>
                <c:pt idx="7">
                  <c:v>104561847.72</c:v>
                </c:pt>
                <c:pt idx="8">
                  <c:v>93956388.700000003</c:v>
                </c:pt>
                <c:pt idx="9">
                  <c:v>85511670.620000005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244-4367-ADF7-A762586F0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983563439"/>
        <c:axId val="1983563919"/>
      </c:barChart>
      <c:lineChart>
        <c:grouping val="standard"/>
        <c:varyColors val="0"/>
        <c:ser>
          <c:idx val="5"/>
          <c:order val="5"/>
          <c:tx>
            <c:strRef>
              <c:f>'Fig.1.6.4'!$G$32</c:f>
              <c:strCache>
                <c:ptCount val="1"/>
                <c:pt idx="0">
                  <c:v>Entrate nette da tasse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'Fig.1.6.4'!$A$33:$A$42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'Fig.1.6.4'!$G$33:$G$42</c:f>
              <c:numCache>
                <c:formatCode>_-* #,##0_-;\-* #,##0_-;_-* "-"??_-;_-@_-</c:formatCode>
                <c:ptCount val="10"/>
                <c:pt idx="0">
                  <c:v>1515447861.95</c:v>
                </c:pt>
                <c:pt idx="1">
                  <c:v>1505444570.3899999</c:v>
                </c:pt>
                <c:pt idx="2">
                  <c:v>1477346024.1099999</c:v>
                </c:pt>
                <c:pt idx="3">
                  <c:v>1539517468.3099999</c:v>
                </c:pt>
                <c:pt idx="4">
                  <c:v>1664894220.5</c:v>
                </c:pt>
                <c:pt idx="5">
                  <c:v>1478351999.7400002</c:v>
                </c:pt>
                <c:pt idx="6">
                  <c:v>1493020241.6800001</c:v>
                </c:pt>
                <c:pt idx="7">
                  <c:v>1582658532.1499999</c:v>
                </c:pt>
                <c:pt idx="8">
                  <c:v>1518835888.9300001</c:v>
                </c:pt>
                <c:pt idx="9">
                  <c:v>1488347462.27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244-4367-ADF7-A762586F0EC3}"/>
            </c:ext>
          </c:extLst>
        </c:ser>
        <c:ser>
          <c:idx val="6"/>
          <c:order val="6"/>
          <c:tx>
            <c:strRef>
              <c:f>'Fig.1.6.4'!$H$32</c:f>
              <c:strCache>
                <c:ptCount val="1"/>
                <c:pt idx="0">
                  <c:v>Tasse pagate dagli studenti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'Fig.1.6.4'!$A$33:$A$42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'Fig.1.6.4'!$H$33:$H$42</c:f>
              <c:numCache>
                <c:formatCode>_-* #,##0_-;\-* #,##0_-;_-* "-"??_-;_-@_-</c:formatCode>
                <c:ptCount val="10"/>
                <c:pt idx="0">
                  <c:v>1640866596.5900004</c:v>
                </c:pt>
                <c:pt idx="1">
                  <c:v>1649247221.02</c:v>
                </c:pt>
                <c:pt idx="2">
                  <c:v>1640129990.03</c:v>
                </c:pt>
                <c:pt idx="3">
                  <c:v>1671254204.78</c:v>
                </c:pt>
                <c:pt idx="4">
                  <c:v>1806250986.2200003</c:v>
                </c:pt>
                <c:pt idx="5">
                  <c:v>1617161690.8699999</c:v>
                </c:pt>
                <c:pt idx="6">
                  <c:v>1631394491.6700001</c:v>
                </c:pt>
                <c:pt idx="7">
                  <c:v>1726400783.4300001</c:v>
                </c:pt>
                <c:pt idx="8">
                  <c:v>1684329513.0999999</c:v>
                </c:pt>
                <c:pt idx="9">
                  <c:v>1657773588.9400001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244-4367-ADF7-A762586F0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3563439"/>
        <c:axId val="1983563919"/>
      </c:lineChart>
      <c:catAx>
        <c:axId val="1983563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83563919"/>
        <c:crosses val="autoZero"/>
        <c:auto val="1"/>
        <c:lblAlgn val="ctr"/>
        <c:lblOffset val="100"/>
        <c:noMultiLvlLbl val="0"/>
      </c:catAx>
      <c:valAx>
        <c:axId val="1983563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83563439"/>
        <c:crosses val="autoZero"/>
        <c:crossBetween val="between"/>
        <c:dispUnits>
          <c:builtInUnit val="b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it-IT"/>
                    <a:t>Miliardi €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'Fig.1.6.5'!$A$14</c:f>
              <c:strCache>
                <c:ptCount val="1"/>
                <c:pt idx="0">
                  <c:v>NORD-OVEST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'Fig.1.6.5'!$G$13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'Fig.1.6.5'!$G$14</c:f>
              <c:numCache>
                <c:formatCode>0.0%</c:formatCode>
                <c:ptCount val="1"/>
                <c:pt idx="0">
                  <c:v>0.21991901559155561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56-44B6-A811-592763A3482D}"/>
            </c:ext>
          </c:extLst>
        </c:ser>
        <c:ser>
          <c:idx val="1"/>
          <c:order val="1"/>
          <c:tx>
            <c:strRef>
              <c:f>'Fig.1.6.5'!$A$15</c:f>
              <c:strCache>
                <c:ptCount val="1"/>
                <c:pt idx="0">
                  <c:v>NORD-EST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'Fig.1.6.5'!$G$13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'Fig.1.6.5'!$G$15</c:f>
              <c:numCache>
                <c:formatCode>0.0%</c:formatCode>
                <c:ptCount val="1"/>
                <c:pt idx="0">
                  <c:v>0.1988700848164178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56-44B6-A811-592763A3482D}"/>
            </c:ext>
          </c:extLst>
        </c:ser>
        <c:ser>
          <c:idx val="2"/>
          <c:order val="2"/>
          <c:tx>
            <c:strRef>
              <c:f>'Fig.1.6.5'!$A$16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'Fig.1.6.5'!$G$13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'Fig.1.6.5'!$G$16</c:f>
              <c:numCache>
                <c:formatCode>0.0%</c:formatCode>
                <c:ptCount val="1"/>
                <c:pt idx="0">
                  <c:v>0.22569398618372308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56-44B6-A811-592763A3482D}"/>
            </c:ext>
          </c:extLst>
        </c:ser>
        <c:ser>
          <c:idx val="3"/>
          <c:order val="3"/>
          <c:tx>
            <c:strRef>
              <c:f>'Fig.1.6.5'!$A$17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'Fig.1.6.5'!$G$13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'Fig.1.6.5'!$G$17</c:f>
              <c:numCache>
                <c:formatCode>0.0%</c:formatCode>
                <c:ptCount val="1"/>
                <c:pt idx="0">
                  <c:v>0.24334835352639225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56-44B6-A811-592763A3482D}"/>
            </c:ext>
          </c:extLst>
        </c:ser>
        <c:ser>
          <c:idx val="4"/>
          <c:order val="4"/>
          <c:tx>
            <c:strRef>
              <c:f>'Fig.1.6.5'!$A$18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'Fig.1.6.5'!$G$13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'Fig.1.6.5'!$G$18</c:f>
              <c:numCache>
                <c:formatCode>0.0%</c:formatCode>
                <c:ptCount val="1"/>
                <c:pt idx="0">
                  <c:v>0.11216855988191127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56-44B6-A811-592763A3482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80598640"/>
        <c:axId val="690313728"/>
      </c:barChart>
      <c:catAx>
        <c:axId val="208059864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690313728"/>
        <c:crosses val="autoZero"/>
        <c:auto val="1"/>
        <c:lblAlgn val="ctr"/>
        <c:lblOffset val="100"/>
        <c:noMultiLvlLbl val="0"/>
      </c:catAx>
      <c:valAx>
        <c:axId val="690313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80598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381318739204813E-2"/>
          <c:y val="0.19232925072211837"/>
          <c:w val="0.83390847618334707"/>
          <c:h val="0.73236800396273738"/>
        </c:manualLayout>
      </c:layout>
      <c:barChart>
        <c:barDir val="col"/>
        <c:grouping val="clustered"/>
        <c:varyColors val="0"/>
        <c:ser>
          <c:idx val="4"/>
          <c:order val="4"/>
          <c:tx>
            <c:strRef>
              <c:f>'Fig.1.6.6'!$F$26</c:f>
              <c:strCache>
                <c:ptCount val="1"/>
                <c:pt idx="0">
                  <c:v>IP % (Indicatore costo del personale)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'Fig.1.6.6'!$A$27:$A$37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'Fig.1.6.6'!$F$27:$F$37</c:f>
              <c:numCache>
                <c:formatCode>0.0%</c:formatCode>
                <c:ptCount val="11"/>
                <c:pt idx="0">
                  <c:v>0.74477667909242584</c:v>
                </c:pt>
                <c:pt idx="1">
                  <c:v>0.7237929507381361</c:v>
                </c:pt>
                <c:pt idx="2">
                  <c:v>0.72101096262582309</c:v>
                </c:pt>
                <c:pt idx="3">
                  <c:v>0.6960528876798393</c:v>
                </c:pt>
                <c:pt idx="4">
                  <c:v>0.69039215403862497</c:v>
                </c:pt>
                <c:pt idx="5">
                  <c:v>0.67711765826576442</c:v>
                </c:pt>
                <c:pt idx="6">
                  <c:v>0.66808979404284941</c:v>
                </c:pt>
                <c:pt idx="7">
                  <c:v>0.66671417322913173</c:v>
                </c:pt>
                <c:pt idx="8">
                  <c:v>0.67655761181352647</c:v>
                </c:pt>
                <c:pt idx="9">
                  <c:v>0.65827678090519337</c:v>
                </c:pt>
                <c:pt idx="10">
                  <c:v>0.63974418196459015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A5-4442-829F-6384AF191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667402560"/>
        <c:axId val="-667402016"/>
      </c:barChart>
      <c:lineChart>
        <c:grouping val="standard"/>
        <c:varyColors val="0"/>
        <c:ser>
          <c:idx val="0"/>
          <c:order val="0"/>
          <c:tx>
            <c:strRef>
              <c:f>'Fig.1.6.6'!$B$26</c:f>
              <c:strCache>
                <c:ptCount val="1"/>
                <c:pt idx="0">
                  <c:v>Costo del personale</c:v>
                </c:pt>
              </c:strCache>
            </c:strRef>
          </c:tx>
          <c:spPr>
            <a:ln w="2222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'Fig.1.6.6'!$A$27:$A$37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'Fig.1.6.6'!$B$27:$B$37</c:f>
              <c:numCache>
                <c:formatCode>#,##0</c:formatCode>
                <c:ptCount val="11"/>
                <c:pt idx="0">
                  <c:v>6623419575</c:v>
                </c:pt>
                <c:pt idx="1">
                  <c:v>6388500326</c:v>
                </c:pt>
                <c:pt idx="2">
                  <c:v>6205195280</c:v>
                </c:pt>
                <c:pt idx="3">
                  <c:v>6069687777</c:v>
                </c:pt>
                <c:pt idx="4">
                  <c:v>5975551788</c:v>
                </c:pt>
                <c:pt idx="5">
                  <c:v>5920230029</c:v>
                </c:pt>
                <c:pt idx="6">
                  <c:v>5886526847</c:v>
                </c:pt>
                <c:pt idx="7">
                  <c:v>5908865644</c:v>
                </c:pt>
                <c:pt idx="8">
                  <c:v>6104029013</c:v>
                </c:pt>
                <c:pt idx="9">
                  <c:v>6135838944</c:v>
                </c:pt>
                <c:pt idx="10">
                  <c:v>6326252744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2B-46F8-B9EA-C41B3424FE2F}"/>
            </c:ext>
          </c:extLst>
        </c:ser>
        <c:ser>
          <c:idx val="2"/>
          <c:order val="2"/>
          <c:tx>
            <c:strRef>
              <c:f>'Fig.1.6.6'!$D$26</c:f>
              <c:strCache>
                <c:ptCount val="1"/>
                <c:pt idx="0">
                  <c:v>Costo del personale al netto dei finanziamenti esterni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'Fig.1.6.6'!$A$27:$A$37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'Fig.1.6.6'!$D$27:$D$37</c:f>
              <c:numCache>
                <c:formatCode>#,##0</c:formatCode>
                <c:ptCount val="11"/>
                <c:pt idx="0">
                  <c:v>6452675552</c:v>
                </c:pt>
                <c:pt idx="1">
                  <c:v>6235613923</c:v>
                </c:pt>
                <c:pt idx="2">
                  <c:v>6039993906</c:v>
                </c:pt>
                <c:pt idx="3">
                  <c:v>5901037126</c:v>
                </c:pt>
                <c:pt idx="4">
                  <c:v>5817158818</c:v>
                </c:pt>
                <c:pt idx="5">
                  <c:v>5751914179</c:v>
                </c:pt>
                <c:pt idx="6">
                  <c:v>5736400187</c:v>
                </c:pt>
                <c:pt idx="7">
                  <c:v>5755591602</c:v>
                </c:pt>
                <c:pt idx="8">
                  <c:v>5946665281</c:v>
                </c:pt>
                <c:pt idx="9">
                  <c:v>5959922531</c:v>
                </c:pt>
                <c:pt idx="10">
                  <c:v>6122196876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2B-46F8-B9EA-C41B3424FE2F}"/>
            </c:ext>
          </c:extLst>
        </c:ser>
        <c:ser>
          <c:idx val="3"/>
          <c:order val="3"/>
          <c:tx>
            <c:strRef>
              <c:f>'Fig.1.6.6'!$E$26</c:f>
              <c:strCache>
                <c:ptCount val="1"/>
                <c:pt idx="0">
                  <c:v>FFO + Programmazione triennale + Tasse studenti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'Fig.1.6.6'!$A$27:$A$37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'Fig.1.6.6'!$E$27:$E$37</c:f>
              <c:numCache>
                <c:formatCode>#,##0</c:formatCode>
                <c:ptCount val="11"/>
                <c:pt idx="0">
                  <c:v>8663906555</c:v>
                </c:pt>
                <c:pt idx="1">
                  <c:v>8615190182</c:v>
                </c:pt>
                <c:pt idx="2">
                  <c:v>8377117990</c:v>
                </c:pt>
                <c:pt idx="3">
                  <c:v>8477857402</c:v>
                </c:pt>
                <c:pt idx="4">
                  <c:v>8425876198</c:v>
                </c:pt>
                <c:pt idx="5">
                  <c:v>8494704146</c:v>
                </c:pt>
                <c:pt idx="6">
                  <c:v>8586271244</c:v>
                </c:pt>
                <c:pt idx="7">
                  <c:v>8632772233</c:v>
                </c:pt>
                <c:pt idx="8">
                  <c:v>8789591865</c:v>
                </c:pt>
                <c:pt idx="9">
                  <c:v>9053824628</c:v>
                </c:pt>
                <c:pt idx="10">
                  <c:v>9569757801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A5-4442-829F-6384AF191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77503216"/>
        <c:axId val="-667398208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'Fig.1.6.6'!$C$26</c15:sqref>
                        </c15:formulaRef>
                      </c:ext>
                    </c:extLst>
                    <c:strCache>
                      <c:ptCount val="1"/>
                      <c:pt idx="0">
                        <c:v>finanziamenti esterni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'Fig.1.6.6'!$A$27:$A$37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2011</c:v>
                      </c:pt>
                      <c:pt idx="1">
                        <c:v>2012</c:v>
                      </c:pt>
                      <c:pt idx="2">
                        <c:v>2013</c:v>
                      </c:pt>
                      <c:pt idx="3">
                        <c:v>2014</c:v>
                      </c:pt>
                      <c:pt idx="4">
                        <c:v>2015</c:v>
                      </c:pt>
                      <c:pt idx="5">
                        <c:v>2016</c:v>
                      </c:pt>
                      <c:pt idx="6">
                        <c:v>2017</c:v>
                      </c:pt>
                      <c:pt idx="7">
                        <c:v>2018</c:v>
                      </c:pt>
                      <c:pt idx="8">
                        <c:v>2019</c:v>
                      </c:pt>
                      <c:pt idx="9">
                        <c:v>2020</c:v>
                      </c:pt>
                      <c:pt idx="10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'Fig.1.6.6'!$C$27:$C$37</c15:sqref>
                        </c15:formulaRef>
                      </c:ext>
                    </c:extLst>
                    <c:numCache>
                      <c:formatCode>#,##0</c:formatCode>
                      <c:ptCount val="11"/>
                      <c:pt idx="0">
                        <c:v>170744023</c:v>
                      </c:pt>
                      <c:pt idx="1">
                        <c:v>152886403</c:v>
                      </c:pt>
                      <c:pt idx="2">
                        <c:v>165201374</c:v>
                      </c:pt>
                      <c:pt idx="3">
                        <c:v>168650651</c:v>
                      </c:pt>
                      <c:pt idx="4">
                        <c:v>158392970</c:v>
                      </c:pt>
                      <c:pt idx="5">
                        <c:v>168315850</c:v>
                      </c:pt>
                      <c:pt idx="6">
                        <c:v>150126660</c:v>
                      </c:pt>
                      <c:pt idx="7">
                        <c:v>153274042</c:v>
                      </c:pt>
                      <c:pt idx="8">
                        <c:v>157363732</c:v>
                      </c:pt>
                      <c:pt idx="9">
                        <c:v>175916413</c:v>
                      </c:pt>
                      <c:pt idx="10">
                        <c:v>204055868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392B-46F8-B9EA-C41B3424FE2F}"/>
                  </c:ext>
                </c:extLst>
              </c15:ser>
            </c15:filteredLineSeries>
          </c:ext>
        </c:extLst>
      </c:lineChart>
      <c:catAx>
        <c:axId val="-107750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667398208"/>
        <c:crosses val="autoZero"/>
        <c:auto val="1"/>
        <c:lblAlgn val="ctr"/>
        <c:lblOffset val="100"/>
        <c:noMultiLvlLbl val="0"/>
      </c:catAx>
      <c:valAx>
        <c:axId val="-667398208"/>
        <c:scaling>
          <c:orientation val="minMax"/>
          <c:max val="10000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77503216"/>
        <c:crosses val="autoZero"/>
        <c:crossBetween val="between"/>
        <c:majorUnit val="1000000000"/>
        <c:dispUnits>
          <c:builtInUnit val="b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it-IT" sz="900">
                      <a:solidFill>
                        <a:sysClr val="windowText" lastClr="000000"/>
                      </a:solidFill>
                    </a:rPr>
                    <a:t>Miliardi €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valAx>
        <c:axId val="-667402016"/>
        <c:scaling>
          <c:orientation val="minMax"/>
          <c:min val="0.30000000000000004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900">
                    <a:solidFill>
                      <a:sysClr val="windowText" lastClr="000000"/>
                    </a:solidFill>
                  </a:rPr>
                  <a:t>IP %</a:t>
                </a:r>
              </a:p>
            </c:rich>
          </c:tx>
          <c:layout>
            <c:manualLayout>
              <c:xMode val="edge"/>
              <c:yMode val="edge"/>
              <c:x val="0.96144958969685168"/>
              <c:y val="0.15146761093504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667402560"/>
        <c:crosses val="max"/>
        <c:crossBetween val="between"/>
        <c:majorUnit val="5.000000000000001E-2"/>
      </c:valAx>
      <c:catAx>
        <c:axId val="-6674025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6674020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3.6034236941276818E-2"/>
          <c:y val="1.4206788570358933E-2"/>
          <c:w val="0.92293813936213098"/>
          <c:h val="0.162423170034281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'Fig.1.6.7'!$A$23</c:f>
              <c:strCache>
                <c:ptCount val="1"/>
                <c:pt idx="0">
                  <c:v>Università non telematiche</c:v>
                </c:pt>
              </c:strCache>
            </c:strRef>
          </c:tx>
          <c:spPr>
            <a:solidFill>
              <a:schemeClr val="accent5">
                <a:tint val="65000"/>
              </a:schemeClr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'Fig.1.6.7'!$B$22:$L$22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'Fig.1.6.7'!$B$23:$L$23</c:f>
              <c:numCache>
                <c:formatCode>#,##0</c:formatCode>
                <c:ptCount val="11"/>
                <c:pt idx="0">
                  <c:v>98857630.705644414</c:v>
                </c:pt>
                <c:pt idx="1">
                  <c:v>78645634</c:v>
                </c:pt>
                <c:pt idx="2">
                  <c:v>70600465</c:v>
                </c:pt>
                <c:pt idx="3">
                  <c:v>67309927</c:v>
                </c:pt>
                <c:pt idx="4">
                  <c:v>65631986</c:v>
                </c:pt>
                <c:pt idx="5">
                  <c:v>67307604</c:v>
                </c:pt>
                <c:pt idx="6">
                  <c:v>65892683</c:v>
                </c:pt>
                <c:pt idx="7">
                  <c:v>66305000</c:v>
                </c:pt>
                <c:pt idx="8">
                  <c:v>73305000</c:v>
                </c:pt>
                <c:pt idx="9">
                  <c:v>95505000</c:v>
                </c:pt>
                <c:pt idx="10">
                  <c:v>66305000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96-4DA1-B4FF-45B4FAC8B334}"/>
            </c:ext>
          </c:extLst>
        </c:ser>
        <c:ser>
          <c:idx val="1"/>
          <c:order val="1"/>
          <c:tx>
            <c:strRef>
              <c:f>'Fig.1.6.7'!$A$24</c:f>
              <c:strCache>
                <c:ptCount val="1"/>
                <c:pt idx="0">
                  <c:v>Università telematiche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'Fig.1.6.7'!$B$22:$L$22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'Fig.1.6.7'!$B$24:$L$24</c:f>
              <c:numCache>
                <c:formatCode>#,##0</c:formatCode>
                <c:ptCount val="11"/>
                <c:pt idx="0">
                  <c:v>2400000</c:v>
                </c:pt>
                <c:pt idx="1">
                  <c:v>1675000</c:v>
                </c:pt>
                <c:pt idx="2">
                  <c:v>1844535</c:v>
                </c:pt>
                <c:pt idx="3">
                  <c:v>1837073</c:v>
                </c:pt>
                <c:pt idx="4">
                  <c:v>1773014</c:v>
                </c:pt>
                <c:pt idx="5">
                  <c:v>1997396</c:v>
                </c:pt>
                <c:pt idx="6">
                  <c:v>2294922</c:v>
                </c:pt>
                <c:pt idx="7">
                  <c:v>2000000</c:v>
                </c:pt>
                <c:pt idx="8">
                  <c:v>2000000</c:v>
                </c:pt>
                <c:pt idx="9">
                  <c:v>2800000</c:v>
                </c:pt>
                <c:pt idx="10">
                  <c:v>2000000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96-4DA1-B4FF-45B4FAC8B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-667399840"/>
        <c:axId val="-667397120"/>
      </c:barChart>
      <c:lineChart>
        <c:grouping val="standard"/>
        <c:varyColors val="0"/>
        <c:ser>
          <c:idx val="2"/>
          <c:order val="2"/>
          <c:tx>
            <c:strRef>
              <c:f>'Fig.1.6.7'!$A$25</c:f>
              <c:strCache>
                <c:ptCount val="1"/>
                <c:pt idx="0">
                  <c:v>Totale (Contributo Legge 243/1991)</c:v>
                </c:pt>
              </c:strCache>
            </c:strRef>
          </c:tx>
          <c:spPr>
            <a:ln w="2222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2.5690188172043035E-2"/>
                  <c:y val="-4.7525362318840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C96-4DA1-B4FF-45B4FAC8B334}"/>
                </c:ext>
              </c:extLst>
            </c:dLbl>
            <c:dLbl>
              <c:idx val="8"/>
              <c:layout>
                <c:manualLayout>
                  <c:x val="-3.4225134408602149E-2"/>
                  <c:y val="-5.05929951690821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96-4DA1-B4FF-45B4FAC8B334}"/>
                </c:ext>
              </c:extLst>
            </c:dLbl>
            <c:dLbl>
              <c:idx val="10"/>
              <c:layout>
                <c:manualLayout>
                  <c:x val="-2.4267697132616489E-2"/>
                  <c:y val="-5.05929951690821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96-4DA1-B4FF-45B4FAC8B334}"/>
                </c:ext>
              </c:extLst>
            </c:dLbl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'Fig.1.6.7'!$B$22:$L$22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'Fig.1.6.7'!$B$25:$L$25</c:f>
              <c:numCache>
                <c:formatCode>#,##0</c:formatCode>
                <c:ptCount val="11"/>
                <c:pt idx="0">
                  <c:v>101257630.70564441</c:v>
                </c:pt>
                <c:pt idx="1">
                  <c:v>80320634</c:v>
                </c:pt>
                <c:pt idx="2">
                  <c:v>72445000</c:v>
                </c:pt>
                <c:pt idx="3">
                  <c:v>69147000</c:v>
                </c:pt>
                <c:pt idx="4">
                  <c:v>67405000</c:v>
                </c:pt>
                <c:pt idx="5">
                  <c:v>69305000</c:v>
                </c:pt>
                <c:pt idx="6">
                  <c:v>68187605</c:v>
                </c:pt>
                <c:pt idx="7">
                  <c:v>68305000</c:v>
                </c:pt>
                <c:pt idx="8">
                  <c:v>75305000</c:v>
                </c:pt>
                <c:pt idx="9">
                  <c:v>98305000</c:v>
                </c:pt>
                <c:pt idx="10">
                  <c:v>68305000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96-4DA1-B4FF-45B4FAC8B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667399840"/>
        <c:axId val="-667397120"/>
      </c:lineChart>
      <c:catAx>
        <c:axId val="-66739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667397120"/>
        <c:crosses val="autoZero"/>
        <c:auto val="1"/>
        <c:lblAlgn val="ctr"/>
        <c:lblOffset val="100"/>
        <c:noMultiLvlLbl val="0"/>
      </c:catAx>
      <c:valAx>
        <c:axId val="-66739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667399840"/>
        <c:crosses val="autoZero"/>
        <c:crossBetween val="between"/>
        <c:dispUnits>
          <c:builtInUnit val="m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it-IT"/>
                    <a:t>Milioni €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8.1547590964241023E-2"/>
          <c:y val="2.5615433111160029E-2"/>
          <c:w val="0.8369046772354729"/>
          <c:h val="6.17519227422401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51435</xdr:rowOff>
    </xdr:from>
    <xdr:to>
      <xdr:col>5</xdr:col>
      <xdr:colOff>22860</xdr:colOff>
      <xdr:row>32</xdr:row>
      <xdr:rowOff>72390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B410741D-6DCA-E35A-5C25-CF5017C7D0AA}"/>
            </a:ext>
          </a:extLst>
        </xdr:cNvPr>
        <xdr:cNvGrpSpPr/>
      </xdr:nvGrpSpPr>
      <xdr:grpSpPr>
        <a:xfrm>
          <a:off x="0" y="249555"/>
          <a:ext cx="8069580" cy="6703695"/>
          <a:chOff x="1447800" y="3272790"/>
          <a:chExt cx="5697525" cy="6766560"/>
        </a:xfrm>
      </xdr:grpSpPr>
      <xdr:graphicFrame macro="">
        <xdr:nvGraphicFramePr>
          <xdr:cNvPr id="2" name="Grafico 1">
            <a:extLst>
              <a:ext uri="{FF2B5EF4-FFF2-40B4-BE49-F238E27FC236}">
                <a16:creationId xmlns:a16="http://schemas.microsoft.com/office/drawing/2014/main" id="{00000000-0008-0000-0200-000002000000}"/>
              </a:ext>
            </a:extLst>
          </xdr:cNvPr>
          <xdr:cNvGraphicFramePr/>
        </xdr:nvGraphicFramePr>
        <xdr:xfrm>
          <a:off x="1457325" y="3272790"/>
          <a:ext cx="5688000" cy="499300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GraphicFramePr/>
        </xdr:nvGraphicFramePr>
        <xdr:xfrm>
          <a:off x="1447800" y="8281035"/>
          <a:ext cx="5688000" cy="17583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87629</xdr:rowOff>
    </xdr:from>
    <xdr:to>
      <xdr:col>7</xdr:col>
      <xdr:colOff>632460</xdr:colOff>
      <xdr:row>43</xdr:row>
      <xdr:rowOff>41444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69850</xdr:rowOff>
    </xdr:from>
    <xdr:to>
      <xdr:col>9</xdr:col>
      <xdr:colOff>12701</xdr:colOff>
      <xdr:row>15</xdr:row>
      <xdr:rowOff>69850</xdr:rowOff>
    </xdr:to>
    <xdr:grpSp>
      <xdr:nvGrpSpPr>
        <xdr:cNvPr id="5" name="Gruppo 4">
          <a:extLst>
            <a:ext uri="{FF2B5EF4-FFF2-40B4-BE49-F238E27FC236}">
              <a16:creationId xmlns:a16="http://schemas.microsoft.com/office/drawing/2014/main" id="{8EB1709A-5CF2-41BD-9875-9B9D49560297}"/>
            </a:ext>
          </a:extLst>
        </xdr:cNvPr>
        <xdr:cNvGrpSpPr/>
      </xdr:nvGrpSpPr>
      <xdr:grpSpPr>
        <a:xfrm>
          <a:off x="9525" y="222250"/>
          <a:ext cx="11181716" cy="2529840"/>
          <a:chOff x="5268807" y="3073823"/>
          <a:chExt cx="11330774" cy="3093462"/>
        </a:xfrm>
      </xdr:grpSpPr>
      <xdr:graphicFrame macro="">
        <xdr:nvGraphicFramePr>
          <xdr:cNvPr id="6" name="Grafico 5">
            <a:extLst>
              <a:ext uri="{FF2B5EF4-FFF2-40B4-BE49-F238E27FC236}">
                <a16:creationId xmlns:a16="http://schemas.microsoft.com/office/drawing/2014/main" id="{0D89DEFC-6104-45A0-AED5-50FE78FD5583}"/>
              </a:ext>
            </a:extLst>
          </xdr:cNvPr>
          <xdr:cNvGraphicFramePr/>
        </xdr:nvGraphicFramePr>
        <xdr:xfrm>
          <a:off x="5268807" y="3073823"/>
          <a:ext cx="5751939" cy="309075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" name="Grafico 6">
            <a:extLst>
              <a:ext uri="{FF2B5EF4-FFF2-40B4-BE49-F238E27FC236}">
                <a16:creationId xmlns:a16="http://schemas.microsoft.com/office/drawing/2014/main" id="{E3A0F77C-CB02-4D6D-AB8D-C048F3F6A1F7}"/>
              </a:ext>
            </a:extLst>
          </xdr:cNvPr>
          <xdr:cNvGraphicFramePr/>
        </xdr:nvGraphicFramePr>
        <xdr:xfrm>
          <a:off x="11079922" y="3085678"/>
          <a:ext cx="5519659" cy="308160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15241</xdr:rowOff>
    </xdr:from>
    <xdr:to>
      <xdr:col>8</xdr:col>
      <xdr:colOff>9525</xdr:colOff>
      <xdr:row>26</xdr:row>
      <xdr:rowOff>139065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0674252-40D1-4DA7-9037-0F8EE0ED1E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71438</xdr:rowOff>
    </xdr:from>
    <xdr:to>
      <xdr:col>5</xdr:col>
      <xdr:colOff>695325</xdr:colOff>
      <xdr:row>8</xdr:row>
      <xdr:rowOff>142875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1A4C501-2471-416D-B77E-9BE1CFD830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7620</xdr:rowOff>
    </xdr:from>
    <xdr:to>
      <xdr:col>5</xdr:col>
      <xdr:colOff>0</xdr:colOff>
      <xdr:row>22</xdr:row>
      <xdr:rowOff>79587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20781</xdr:colOff>
      <xdr:row>1</xdr:row>
      <xdr:rowOff>13855</xdr:rowOff>
    </xdr:from>
    <xdr:to>
      <xdr:col>6</xdr:col>
      <xdr:colOff>6926</xdr:colOff>
      <xdr:row>18</xdr:row>
      <xdr:rowOff>69274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8</xdr:col>
      <xdr:colOff>15239</xdr:colOff>
      <xdr:row>20</xdr:row>
      <xdr:rowOff>198119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55BA13C-6298-4C48-8629-1BD199CFAB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193</xdr:colOff>
      <xdr:row>1</xdr:row>
      <xdr:rowOff>34636</xdr:rowOff>
    </xdr:from>
    <xdr:to>
      <xdr:col>6</xdr:col>
      <xdr:colOff>32774</xdr:colOff>
      <xdr:row>18</xdr:row>
      <xdr:rowOff>173181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2FE6BE7-3D56-4AEC-B4A0-9FB336EA40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10576-D900-48DD-8066-C74BD51AFF20}">
  <dimension ref="A1:A24"/>
  <sheetViews>
    <sheetView workbookViewId="0"/>
  </sheetViews>
  <sheetFormatPr defaultRowHeight="14.4" x14ac:dyDescent="0.3"/>
  <cols>
    <col min="1" max="1" width="188.33203125" bestFit="1" customWidth="1"/>
  </cols>
  <sheetData>
    <row r="1" spans="1:1" x14ac:dyDescent="0.3">
      <c r="A1" s="122" t="s">
        <v>140</v>
      </c>
    </row>
    <row r="2" spans="1:1" x14ac:dyDescent="0.3">
      <c r="A2" s="122" t="s">
        <v>141</v>
      </c>
    </row>
    <row r="3" spans="1:1" x14ac:dyDescent="0.3">
      <c r="A3" s="122"/>
    </row>
    <row r="4" spans="1:1" x14ac:dyDescent="0.3">
      <c r="A4" s="122"/>
    </row>
    <row r="5" spans="1:1" x14ac:dyDescent="0.3">
      <c r="A5" s="122"/>
    </row>
    <row r="6" spans="1:1" x14ac:dyDescent="0.3">
      <c r="A6" s="122"/>
    </row>
    <row r="7" spans="1:1" x14ac:dyDescent="0.3">
      <c r="A7" s="122"/>
    </row>
    <row r="8" spans="1:1" x14ac:dyDescent="0.3">
      <c r="A8" s="120" t="s">
        <v>123</v>
      </c>
    </row>
    <row r="9" spans="1:1" x14ac:dyDescent="0.3">
      <c r="A9" s="120" t="s">
        <v>124</v>
      </c>
    </row>
    <row r="10" spans="1:1" x14ac:dyDescent="0.3">
      <c r="A10" s="120" t="s">
        <v>125</v>
      </c>
    </row>
    <row r="11" spans="1:1" x14ac:dyDescent="0.3">
      <c r="A11" s="120" t="s">
        <v>126</v>
      </c>
    </row>
    <row r="12" spans="1:1" x14ac:dyDescent="0.3">
      <c r="A12" s="120" t="s">
        <v>127</v>
      </c>
    </row>
    <row r="13" spans="1:1" x14ac:dyDescent="0.3">
      <c r="A13" s="120" t="s">
        <v>128</v>
      </c>
    </row>
    <row r="14" spans="1:1" x14ac:dyDescent="0.3">
      <c r="A14" s="120" t="s">
        <v>129</v>
      </c>
    </row>
    <row r="15" spans="1:1" x14ac:dyDescent="0.3">
      <c r="A15" s="120" t="s">
        <v>130</v>
      </c>
    </row>
    <row r="16" spans="1:1" x14ac:dyDescent="0.3">
      <c r="A16" s="120" t="s">
        <v>131</v>
      </c>
    </row>
    <row r="17" spans="1:1" x14ac:dyDescent="0.3">
      <c r="A17" s="120" t="s">
        <v>132</v>
      </c>
    </row>
    <row r="18" spans="1:1" x14ac:dyDescent="0.3">
      <c r="A18" s="120" t="s">
        <v>133</v>
      </c>
    </row>
    <row r="19" spans="1:1" x14ac:dyDescent="0.3">
      <c r="A19" s="120" t="s">
        <v>134</v>
      </c>
    </row>
    <row r="20" spans="1:1" x14ac:dyDescent="0.3">
      <c r="A20" s="120" t="s">
        <v>135</v>
      </c>
    </row>
    <row r="21" spans="1:1" x14ac:dyDescent="0.3">
      <c r="A21" s="120" t="s">
        <v>136</v>
      </c>
    </row>
    <row r="22" spans="1:1" x14ac:dyDescent="0.3">
      <c r="A22" s="120" t="s">
        <v>137</v>
      </c>
    </row>
    <row r="23" spans="1:1" x14ac:dyDescent="0.3">
      <c r="A23" s="120" t="s">
        <v>138</v>
      </c>
    </row>
    <row r="24" spans="1:1" x14ac:dyDescent="0.3">
      <c r="A24" s="120" t="s">
        <v>139</v>
      </c>
    </row>
  </sheetData>
  <hyperlinks>
    <hyperlink ref="A8" location="Fig.1.6.1!A1" display="Figura 1.6.1 – Andamento del Fondo di finanziamento ordinario (FFO) (anni 2012-2022)" xr:uid="{FB8D2C71-9597-4ACF-846B-375C3032BC75}"/>
    <hyperlink ref="A9" location="Fig.1.6.2!A1" display="Figura 1.6.2 – Finanziamenti a valere sull’FFO destinati al reclutamento di personale (anni 2011-2022)" xr:uid="{EFA7FF6E-1D4E-47EF-8E74-CCC651C70A5C}"/>
    <hyperlink ref="A10" location="Fig.1.6.3!A1" display="Figura 1.6.3 – Fondo di finanziamento ordinario (FFO) a prezzi costanti (base 2012) e in termini di variazione a valori reali (numero indice 2012 = 100) distinto tra quota libera e quota vincolata (anni 2012-2022)" xr:uid="{E68CA2F1-05EB-4F32-918A-B8B156F7459B}"/>
    <hyperlink ref="A11" location="Tab.1.6.1!A1" display="Tabella 1.6.1 – FFO* suddiviso tra università statali e scuole superiori a ordinamento speciale (anni 2022 e 2012)" xr:uid="{E97DC17B-37C6-4DD9-85A6-AEE8AB75BBD9}"/>
    <hyperlink ref="A12" location="Tab.1.6.2!A1" display="Tabella 1.6.2 – Università statali: FFO a livello di area geografica (anni 2022 e 2012)" xr:uid="{6F36646F-B58D-4684-AB25-55467132525F}"/>
    <hyperlink ref="A13" location="Fig.1.6.4!A1" display="Figura 1.6.4 – Università statali: entrate da tasse e contributi studenti iscritti ai corsi di laurea e laurea magistrale (anni 2012-2022)" xr:uid="{E4977490-63D9-4065-8F89-EE7F9CF779AE}"/>
    <hyperlink ref="A14" location="Tab.1.6.3!A1" display="Tabella 1.6.3 – Università statali: tasse e contributi studenti (al netto della tassa regionale e dei rimborsi) a livello di area geografica (anni 2021 e 2012)" xr:uid="{73902EC9-4968-4F35-9CDB-452F365C20F2}"/>
    <hyperlink ref="A15" location="Tab.1.6.4!A1" display="Tabella 1.6.4 – Università statali: assegnazione intervento no tax area a valere sul FFO per area geografica (anni 2017-2022)" xr:uid="{A7973C00-6700-428E-A048-CFA10CF6D6C9}"/>
    <hyperlink ref="A16" location="Fig.1.6.5!A1" display="Figura 1.6.5 – Università statali: percentuale delle risorse assegnate a compensazione della no tax area per area geografica (anno 2022)" xr:uid="{0AA5408E-62D8-4D0F-B467-EDA2B133AB5E}"/>
    <hyperlink ref="A17" location="Tab.1.6.5!A1" display="Tabella 1.6.5 – Università statali: FFO – no tax area – tasse per iscritto a livello di area geografica (anni 2022 e 2012)" xr:uid="{7E4297D8-379D-4F19-8C7F-E1F2260B82BD}"/>
    <hyperlink ref="A18" location="Fig.1.6.6!A1" display="Figura 1.6.6 – Andamento del costo del personale rispetto a FFO + Pro 3 + tasse studenti (anni 2011-2021)" xr:uid="{F50174FC-8500-4159-811B-B942BAEBC81D}"/>
    <hyperlink ref="A19" location="Tab.1.6.6!A1" display="Tabella 1.6.6 – Principali finanziamenti straordinari alle università statali (triennio 2020-2022, milioni €)" xr:uid="{EF39E2D3-9064-4A96-8B5A-7D85CB86171A}"/>
    <hyperlink ref="A20" location="Fig.1.6.7!A1" display="Figura 1.6.7 – Andamento del Contributo previsto dalla legge 243/1991 per le università non statali legalmente riconosciute (anni 2012-2022)" xr:uid="{02E6618F-366C-4C05-98DF-C71332DA0714}"/>
    <hyperlink ref="A21" location="Fig.1.6.8!A1" display="Figura 1.6.8 – Andamento del contributo previsto dalla legge 243/1991 per le università non statali tradizionali (periodo 2012-2022)" xr:uid="{10FA3854-419C-4EE4-8C7E-12063EDD0820}"/>
    <hyperlink ref="A22" location="Tab.1.6.7!A1" display="Tabella 1.6.7 – Principali finanziamenti straordinari alle università non statali tradizionali (triennio 2020-2022, milioni €)" xr:uid="{0ADC4C2D-E839-47F8-BAD3-E415DBEDFA1B}"/>
    <hyperlink ref="A23" location="Fig.1.6.9!A1" display="Figura 1.6.9 – Andamento del contributo previsto dalla legge 243/1991 per le università non statali telematiche (anni 2012-2022)" xr:uid="{925A1880-491B-49BB-81DC-7918D675863D}"/>
    <hyperlink ref="A24" location="Tab.1.6.8!A1" display="Tabella 1.6.8 – Principali finanziamenti straordinari alle università per giovani ricercatori e dottorati di ricerca (biennio 2021-2022, milioni €)" xr:uid="{BC6DE43E-9498-4389-9946-98FD709E844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9B75D-1A0C-4082-B0F1-80CAA9BBE5AA}">
  <sheetPr codeName="Foglio9"/>
  <dimension ref="A2:O23"/>
  <sheetViews>
    <sheetView zoomScaleNormal="100" workbookViewId="0"/>
  </sheetViews>
  <sheetFormatPr defaultRowHeight="14.4" x14ac:dyDescent="0.3"/>
  <cols>
    <col min="1" max="1" width="15.44140625" bestFit="1" customWidth="1"/>
    <col min="2" max="2" width="15.6640625" bestFit="1" customWidth="1"/>
    <col min="3" max="7" width="16.6640625" bestFit="1" customWidth="1"/>
    <col min="9" max="9" width="16.6640625" bestFit="1" customWidth="1"/>
  </cols>
  <sheetData>
    <row r="2" spans="1:15" x14ac:dyDescent="0.3">
      <c r="I2" s="7"/>
      <c r="J2" s="7"/>
    </row>
    <row r="3" spans="1:15" x14ac:dyDescent="0.3">
      <c r="I3" s="7"/>
      <c r="J3" s="7"/>
    </row>
    <row r="4" spans="1:15" x14ac:dyDescent="0.3">
      <c r="I4" s="7"/>
      <c r="J4" s="7"/>
    </row>
    <row r="5" spans="1:15" x14ac:dyDescent="0.3">
      <c r="I5" s="7"/>
      <c r="J5" s="7"/>
    </row>
    <row r="6" spans="1:15" x14ac:dyDescent="0.3">
      <c r="I6" s="7"/>
      <c r="J6" s="7"/>
    </row>
    <row r="7" spans="1:15" s="26" customFormat="1" x14ac:dyDescent="0.3">
      <c r="I7"/>
      <c r="J7"/>
      <c r="O7" s="27"/>
    </row>
    <row r="13" spans="1:15" x14ac:dyDescent="0.3">
      <c r="A13" s="105" t="s">
        <v>14</v>
      </c>
      <c r="B13" s="107">
        <v>2017</v>
      </c>
      <c r="C13" s="107">
        <v>2018</v>
      </c>
      <c r="D13" s="107">
        <v>2019</v>
      </c>
      <c r="E13" s="107">
        <v>2020</v>
      </c>
      <c r="F13" s="107">
        <v>2021</v>
      </c>
      <c r="G13" s="107">
        <v>2022</v>
      </c>
    </row>
    <row r="14" spans="1:15" x14ac:dyDescent="0.3">
      <c r="A14" s="104" t="s">
        <v>1</v>
      </c>
      <c r="B14" s="106">
        <v>0.16894736363636365</v>
      </c>
      <c r="C14" s="106">
        <v>0.15579710476190475</v>
      </c>
      <c r="D14" s="106">
        <v>0.18847673333333334</v>
      </c>
      <c r="E14" s="106">
        <v>0.22364759164376433</v>
      </c>
      <c r="F14" s="106">
        <v>0.21720894160348303</v>
      </c>
      <c r="G14" s="106">
        <v>0.21991901559155561</v>
      </c>
    </row>
    <row r="15" spans="1:15" x14ac:dyDescent="0.3">
      <c r="A15" s="104" t="s">
        <v>2</v>
      </c>
      <c r="B15" s="106">
        <v>0.20792078181818183</v>
      </c>
      <c r="C15" s="106">
        <v>0.14426802857142856</v>
      </c>
      <c r="D15" s="106">
        <v>0.14156960952380954</v>
      </c>
      <c r="E15" s="106">
        <v>0.1795224751149187</v>
      </c>
      <c r="F15" s="106">
        <v>0.19587129581788976</v>
      </c>
      <c r="G15" s="106">
        <v>0.1988700848164178</v>
      </c>
    </row>
    <row r="16" spans="1:15" x14ac:dyDescent="0.3">
      <c r="A16" s="104" t="s">
        <v>3</v>
      </c>
      <c r="B16" s="106">
        <v>0.22055856363636364</v>
      </c>
      <c r="C16" s="106">
        <v>0.23289571428571429</v>
      </c>
      <c r="D16" s="106">
        <v>0.21134635238095237</v>
      </c>
      <c r="E16" s="106">
        <v>0.24017751329565146</v>
      </c>
      <c r="F16" s="106">
        <v>0.22065957922962798</v>
      </c>
      <c r="G16" s="106">
        <v>0.22569398618372308</v>
      </c>
    </row>
    <row r="17" spans="1:7" x14ac:dyDescent="0.3">
      <c r="A17" s="104" t="s">
        <v>4</v>
      </c>
      <c r="B17" s="106">
        <v>0.25230227272727274</v>
      </c>
      <c r="C17" s="106">
        <v>0.31075142857142857</v>
      </c>
      <c r="D17" s="106">
        <v>0.31624467619047619</v>
      </c>
      <c r="E17" s="106">
        <v>0.23644165186595406</v>
      </c>
      <c r="F17" s="106">
        <v>0.24977418343811028</v>
      </c>
      <c r="G17" s="106">
        <v>0.24334835352639225</v>
      </c>
    </row>
    <row r="18" spans="1:7" x14ac:dyDescent="0.3">
      <c r="A18" s="104" t="s">
        <v>5</v>
      </c>
      <c r="B18" s="106">
        <v>0.15027101818181818</v>
      </c>
      <c r="C18" s="106">
        <v>0.1562877238095238</v>
      </c>
      <c r="D18" s="106">
        <v>0.14236262857142856</v>
      </c>
      <c r="E18" s="106">
        <v>0.12021076807971144</v>
      </c>
      <c r="F18" s="106">
        <v>0.11648599991088894</v>
      </c>
      <c r="G18" s="106">
        <v>0.11216855988191127</v>
      </c>
    </row>
    <row r="19" spans="1:7" x14ac:dyDescent="0.3">
      <c r="A19" s="61" t="s">
        <v>63</v>
      </c>
      <c r="B19" s="108">
        <v>1</v>
      </c>
      <c r="C19" s="108">
        <v>1</v>
      </c>
      <c r="D19" s="108">
        <v>1</v>
      </c>
      <c r="E19" s="108">
        <v>1</v>
      </c>
      <c r="F19" s="108">
        <v>1</v>
      </c>
      <c r="G19" s="108">
        <v>1</v>
      </c>
    </row>
    <row r="21" spans="1:7" x14ac:dyDescent="0.3">
      <c r="A21" s="58" t="s">
        <v>58</v>
      </c>
    </row>
    <row r="23" spans="1:7" x14ac:dyDescent="0.3">
      <c r="A23" s="137" t="s">
        <v>143</v>
      </c>
    </row>
  </sheetData>
  <hyperlinks>
    <hyperlink ref="A23" location="Indice!A1" display="Indice" xr:uid="{68E5FD03-3A65-4E64-B857-C21FB7C52109}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11448-DBA7-42AB-8C50-FE9B01F59E9B}">
  <sheetPr codeName="Foglio10"/>
  <dimension ref="A2:H15"/>
  <sheetViews>
    <sheetView tabSelected="1" zoomScaleNormal="100" workbookViewId="0"/>
  </sheetViews>
  <sheetFormatPr defaultColWidth="9.33203125" defaultRowHeight="12" x14ac:dyDescent="0.3"/>
  <cols>
    <col min="1" max="1" width="19.6640625" style="29" customWidth="1"/>
    <col min="2" max="2" width="18.5546875" style="29" bestFit="1" customWidth="1"/>
    <col min="3" max="5" width="18.44140625" style="29" bestFit="1" customWidth="1"/>
    <col min="6" max="6" width="16.6640625" style="29" bestFit="1" customWidth="1"/>
    <col min="7" max="7" width="18.44140625" style="29" bestFit="1" customWidth="1"/>
    <col min="8" max="8" width="11.109375" style="29" customWidth="1"/>
    <col min="9" max="9" width="9.5546875" style="29" bestFit="1" customWidth="1"/>
    <col min="10" max="10" width="12.6640625" style="29" bestFit="1" customWidth="1"/>
    <col min="11" max="11" width="12.33203125" style="29" bestFit="1" customWidth="1"/>
    <col min="12" max="12" width="9.6640625" style="29" customWidth="1"/>
    <col min="13" max="13" width="12.6640625" style="29" customWidth="1"/>
    <col min="14" max="14" width="11.5546875" style="29" customWidth="1"/>
    <col min="15" max="15" width="11" style="29" customWidth="1"/>
    <col min="16" max="16" width="11.6640625" style="29" customWidth="1"/>
    <col min="17" max="17" width="13.5546875" style="29" bestFit="1" customWidth="1"/>
    <col min="18" max="16384" width="9.33203125" style="29"/>
  </cols>
  <sheetData>
    <row r="2" spans="1:8" ht="14.4" customHeight="1" x14ac:dyDescent="0.3">
      <c r="A2" s="140" t="s">
        <v>115</v>
      </c>
      <c r="B2" s="142">
        <v>2022</v>
      </c>
      <c r="C2" s="143"/>
      <c r="D2" s="144"/>
      <c r="E2" s="142">
        <v>2012</v>
      </c>
      <c r="F2" s="143"/>
      <c r="G2" s="143"/>
      <c r="H2" s="144"/>
    </row>
    <row r="3" spans="1:8" x14ac:dyDescent="0.3">
      <c r="A3" s="141"/>
      <c r="B3" s="18" t="s">
        <v>67</v>
      </c>
      <c r="C3" s="18" t="s">
        <v>69</v>
      </c>
      <c r="D3" s="18" t="s">
        <v>122</v>
      </c>
      <c r="E3" s="18" t="s">
        <v>68</v>
      </c>
      <c r="F3" s="18" t="s">
        <v>67</v>
      </c>
      <c r="G3" s="18" t="s">
        <v>70</v>
      </c>
      <c r="H3" s="18" t="s">
        <v>68</v>
      </c>
    </row>
    <row r="4" spans="1:8" x14ac:dyDescent="0.3">
      <c r="A4" s="60" t="s">
        <v>108</v>
      </c>
      <c r="B4" s="65">
        <v>4421</v>
      </c>
      <c r="C4" s="65">
        <v>152</v>
      </c>
      <c r="D4" s="65">
        <v>1140</v>
      </c>
      <c r="E4" s="109">
        <v>5713</v>
      </c>
      <c r="F4" s="65">
        <v>4375</v>
      </c>
      <c r="G4" s="65">
        <v>1232</v>
      </c>
      <c r="H4" s="109">
        <v>5608</v>
      </c>
    </row>
    <row r="5" spans="1:8" x14ac:dyDescent="0.3">
      <c r="A5" s="60" t="s">
        <v>109</v>
      </c>
      <c r="B5" s="65">
        <v>4492</v>
      </c>
      <c r="C5" s="65">
        <v>160</v>
      </c>
      <c r="D5" s="65">
        <v>1142</v>
      </c>
      <c r="E5" s="109">
        <v>5794</v>
      </c>
      <c r="F5" s="65">
        <v>4626</v>
      </c>
      <c r="G5" s="65">
        <v>1202</v>
      </c>
      <c r="H5" s="109">
        <v>5828</v>
      </c>
    </row>
    <row r="6" spans="1:8" x14ac:dyDescent="0.3">
      <c r="A6" s="60" t="s">
        <v>110</v>
      </c>
      <c r="B6" s="65">
        <v>4653</v>
      </c>
      <c r="C6" s="65">
        <v>157</v>
      </c>
      <c r="D6" s="65">
        <v>857</v>
      </c>
      <c r="E6" s="109">
        <v>5667</v>
      </c>
      <c r="F6" s="65">
        <v>4475</v>
      </c>
      <c r="G6" s="65">
        <v>917</v>
      </c>
      <c r="H6" s="109">
        <v>5392</v>
      </c>
    </row>
    <row r="7" spans="1:8" x14ac:dyDescent="0.3">
      <c r="A7" s="60" t="s">
        <v>111</v>
      </c>
      <c r="B7" s="65">
        <v>4669</v>
      </c>
      <c r="C7" s="65">
        <v>191</v>
      </c>
      <c r="D7" s="65">
        <v>700</v>
      </c>
      <c r="E7" s="109">
        <v>5561</v>
      </c>
      <c r="F7" s="65">
        <v>3482</v>
      </c>
      <c r="G7" s="65">
        <v>623</v>
      </c>
      <c r="H7" s="109">
        <v>4106</v>
      </c>
    </row>
    <row r="8" spans="1:8" x14ac:dyDescent="0.3">
      <c r="A8" s="60" t="s">
        <v>112</v>
      </c>
      <c r="B8" s="65">
        <v>4887</v>
      </c>
      <c r="C8" s="65">
        <v>208</v>
      </c>
      <c r="D8" s="65">
        <v>591</v>
      </c>
      <c r="E8" s="109">
        <v>5685</v>
      </c>
      <c r="F8" s="65">
        <v>4240</v>
      </c>
      <c r="G8" s="65">
        <v>692</v>
      </c>
      <c r="H8" s="109">
        <v>4932</v>
      </c>
    </row>
    <row r="9" spans="1:8" x14ac:dyDescent="0.3">
      <c r="A9" s="61" t="s">
        <v>63</v>
      </c>
      <c r="B9" s="110">
        <v>4588</v>
      </c>
      <c r="C9" s="110">
        <v>168</v>
      </c>
      <c r="D9" s="110">
        <v>927</v>
      </c>
      <c r="E9" s="110">
        <v>5683</v>
      </c>
      <c r="F9" s="110">
        <v>4201</v>
      </c>
      <c r="G9" s="110">
        <v>933</v>
      </c>
      <c r="H9" s="110">
        <v>5135</v>
      </c>
    </row>
    <row r="11" spans="1:8" x14ac:dyDescent="0.3">
      <c r="A11" s="138" t="s">
        <v>120</v>
      </c>
      <c r="B11" s="138"/>
      <c r="C11" s="138"/>
      <c r="D11" s="138"/>
      <c r="E11" s="138"/>
      <c r="F11" s="138"/>
      <c r="G11" s="138"/>
      <c r="H11" s="138"/>
    </row>
    <row r="12" spans="1:8" ht="12" customHeight="1" x14ac:dyDescent="0.3"/>
    <row r="13" spans="1:8" ht="34.950000000000003" customHeight="1" x14ac:dyDescent="0.3">
      <c r="A13" s="139" t="s">
        <v>121</v>
      </c>
      <c r="B13" s="139"/>
      <c r="C13" s="139"/>
      <c r="D13" s="139"/>
      <c r="E13" s="139"/>
      <c r="F13" s="139"/>
      <c r="G13" s="139"/>
      <c r="H13" s="139"/>
    </row>
    <row r="14" spans="1:8" x14ac:dyDescent="0.3">
      <c r="A14" s="121"/>
      <c r="B14" s="121"/>
      <c r="C14" s="121"/>
      <c r="D14" s="121"/>
      <c r="E14" s="121"/>
      <c r="F14" s="121"/>
      <c r="G14" s="121"/>
    </row>
    <row r="15" spans="1:8" ht="14.4" x14ac:dyDescent="0.3">
      <c r="A15" s="137" t="s">
        <v>143</v>
      </c>
      <c r="B15" s="121"/>
      <c r="C15" s="121"/>
      <c r="D15" s="121"/>
      <c r="E15" s="121"/>
      <c r="F15" s="121"/>
      <c r="G15" s="121"/>
    </row>
  </sheetData>
  <mergeCells count="5">
    <mergeCell ref="A13:H13"/>
    <mergeCell ref="A2:A3"/>
    <mergeCell ref="A11:H11"/>
    <mergeCell ref="B2:D2"/>
    <mergeCell ref="E2:H2"/>
  </mergeCells>
  <hyperlinks>
    <hyperlink ref="A15" location="Indice!A1" display="Indice" xr:uid="{C4557AF1-D540-4A4D-98B5-E25AA4C78A8A}"/>
  </hyperlinks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1"/>
  <dimension ref="A2:K41"/>
  <sheetViews>
    <sheetView zoomScaleNormal="100" workbookViewId="0"/>
  </sheetViews>
  <sheetFormatPr defaultRowHeight="14.4" x14ac:dyDescent="0.3"/>
  <cols>
    <col min="1" max="1" width="18.6640625" customWidth="1"/>
    <col min="2" max="2" width="16.5546875" bestFit="1" customWidth="1"/>
    <col min="3" max="3" width="18.33203125" bestFit="1" customWidth="1"/>
    <col min="4" max="4" width="20.44140625" bestFit="1" customWidth="1"/>
    <col min="5" max="5" width="40.5546875" bestFit="1" customWidth="1"/>
    <col min="6" max="6" width="28.6640625" customWidth="1"/>
  </cols>
  <sheetData>
    <row r="2" spans="2:7" x14ac:dyDescent="0.3">
      <c r="B2" s="8"/>
    </row>
    <row r="3" spans="2:7" x14ac:dyDescent="0.3">
      <c r="B3" s="8"/>
    </row>
    <row r="4" spans="2:7" x14ac:dyDescent="0.3">
      <c r="B4" s="8"/>
    </row>
    <row r="9" spans="2:7" x14ac:dyDescent="0.3">
      <c r="G9" s="7"/>
    </row>
    <row r="10" spans="2:7" x14ac:dyDescent="0.3">
      <c r="G10" s="7"/>
    </row>
    <row r="11" spans="2:7" x14ac:dyDescent="0.3">
      <c r="G11" s="7"/>
    </row>
    <row r="12" spans="2:7" x14ac:dyDescent="0.3">
      <c r="G12" s="7"/>
    </row>
    <row r="13" spans="2:7" x14ac:dyDescent="0.3">
      <c r="G13" s="7"/>
    </row>
    <row r="14" spans="2:7" x14ac:dyDescent="0.3">
      <c r="G14" s="7"/>
    </row>
    <row r="15" spans="2:7" x14ac:dyDescent="0.3">
      <c r="G15" s="7"/>
    </row>
    <row r="16" spans="2:7" x14ac:dyDescent="0.3">
      <c r="G16" s="7"/>
    </row>
    <row r="17" spans="1:11" x14ac:dyDescent="0.3">
      <c r="G17" s="7"/>
    </row>
    <row r="18" spans="1:11" x14ac:dyDescent="0.3">
      <c r="G18" s="7"/>
    </row>
    <row r="19" spans="1:11" x14ac:dyDescent="0.3">
      <c r="G19" s="7"/>
    </row>
    <row r="25" spans="1:11" x14ac:dyDescent="0.3">
      <c r="K25" s="15"/>
    </row>
    <row r="26" spans="1:11" ht="24" x14ac:dyDescent="0.3">
      <c r="A26" s="134" t="s">
        <v>23</v>
      </c>
      <c r="B26" s="132" t="s">
        <v>24</v>
      </c>
      <c r="C26" s="133" t="s">
        <v>25</v>
      </c>
      <c r="D26" s="133" t="s">
        <v>26</v>
      </c>
      <c r="E26" s="131" t="s">
        <v>27</v>
      </c>
      <c r="F26" s="131" t="s">
        <v>28</v>
      </c>
    </row>
    <row r="27" spans="1:11" x14ac:dyDescent="0.3">
      <c r="A27" s="135">
        <v>2011</v>
      </c>
      <c r="B27" s="111">
        <v>6623419575</v>
      </c>
      <c r="C27" s="111">
        <v>170744023</v>
      </c>
      <c r="D27" s="111">
        <v>6452675552</v>
      </c>
      <c r="E27" s="111">
        <v>8663906555</v>
      </c>
      <c r="F27" s="112">
        <f t="shared" ref="F27:F37" si="0">D27/E27</f>
        <v>0.74477667909242584</v>
      </c>
    </row>
    <row r="28" spans="1:11" x14ac:dyDescent="0.3">
      <c r="A28" s="135">
        <v>2012</v>
      </c>
      <c r="B28" s="111">
        <v>6388500326</v>
      </c>
      <c r="C28" s="111">
        <v>152886403</v>
      </c>
      <c r="D28" s="111">
        <v>6235613923</v>
      </c>
      <c r="E28" s="111">
        <v>8615190182</v>
      </c>
      <c r="F28" s="112">
        <f t="shared" si="0"/>
        <v>0.7237929507381361</v>
      </c>
    </row>
    <row r="29" spans="1:11" x14ac:dyDescent="0.3">
      <c r="A29" s="135">
        <v>2013</v>
      </c>
      <c r="B29" s="111">
        <v>6205195280</v>
      </c>
      <c r="C29" s="111">
        <v>165201374</v>
      </c>
      <c r="D29" s="111">
        <v>6039993906</v>
      </c>
      <c r="E29" s="111">
        <v>8377117990</v>
      </c>
      <c r="F29" s="112">
        <f t="shared" si="0"/>
        <v>0.72101096262582309</v>
      </c>
    </row>
    <row r="30" spans="1:11" x14ac:dyDescent="0.3">
      <c r="A30" s="135">
        <v>2014</v>
      </c>
      <c r="B30" s="111">
        <v>6069687777</v>
      </c>
      <c r="C30" s="111">
        <v>168650651</v>
      </c>
      <c r="D30" s="111">
        <v>5901037126</v>
      </c>
      <c r="E30" s="111">
        <v>8477857402</v>
      </c>
      <c r="F30" s="112">
        <f t="shared" si="0"/>
        <v>0.6960528876798393</v>
      </c>
    </row>
    <row r="31" spans="1:11" x14ac:dyDescent="0.3">
      <c r="A31" s="135">
        <v>2015</v>
      </c>
      <c r="B31" s="111">
        <v>5975551788</v>
      </c>
      <c r="C31" s="111">
        <v>158392970</v>
      </c>
      <c r="D31" s="111">
        <v>5817158818</v>
      </c>
      <c r="E31" s="111">
        <v>8425876198</v>
      </c>
      <c r="F31" s="112">
        <f t="shared" si="0"/>
        <v>0.69039215403862497</v>
      </c>
    </row>
    <row r="32" spans="1:11" x14ac:dyDescent="0.3">
      <c r="A32" s="135">
        <v>2016</v>
      </c>
      <c r="B32" s="111">
        <v>5920230029</v>
      </c>
      <c r="C32" s="111">
        <v>168315850</v>
      </c>
      <c r="D32" s="111">
        <v>5751914179</v>
      </c>
      <c r="E32" s="111">
        <v>8494704146</v>
      </c>
      <c r="F32" s="112">
        <f t="shared" si="0"/>
        <v>0.67711765826576442</v>
      </c>
    </row>
    <row r="33" spans="1:6" x14ac:dyDescent="0.3">
      <c r="A33" s="135">
        <v>2017</v>
      </c>
      <c r="B33" s="111">
        <v>5886526847</v>
      </c>
      <c r="C33" s="111">
        <v>150126660</v>
      </c>
      <c r="D33" s="111">
        <v>5736400187</v>
      </c>
      <c r="E33" s="111">
        <v>8586271244</v>
      </c>
      <c r="F33" s="112">
        <f t="shared" si="0"/>
        <v>0.66808979404284941</v>
      </c>
    </row>
    <row r="34" spans="1:6" x14ac:dyDescent="0.3">
      <c r="A34" s="135">
        <v>2018</v>
      </c>
      <c r="B34" s="111">
        <v>5908865644</v>
      </c>
      <c r="C34" s="111">
        <v>153274042</v>
      </c>
      <c r="D34" s="111">
        <v>5755591602</v>
      </c>
      <c r="E34" s="111">
        <v>8632772233</v>
      </c>
      <c r="F34" s="112">
        <f t="shared" si="0"/>
        <v>0.66671417322913173</v>
      </c>
    </row>
    <row r="35" spans="1:6" x14ac:dyDescent="0.3">
      <c r="A35" s="135">
        <v>2019</v>
      </c>
      <c r="B35" s="111">
        <v>6104029013</v>
      </c>
      <c r="C35" s="111">
        <v>157363732</v>
      </c>
      <c r="D35" s="111">
        <v>5946665281</v>
      </c>
      <c r="E35" s="111">
        <v>8789591865</v>
      </c>
      <c r="F35" s="112">
        <f t="shared" si="0"/>
        <v>0.67655761181352647</v>
      </c>
    </row>
    <row r="36" spans="1:6" x14ac:dyDescent="0.3">
      <c r="A36" s="135">
        <v>2020</v>
      </c>
      <c r="B36" s="111">
        <v>6135838944</v>
      </c>
      <c r="C36" s="111">
        <v>175916413</v>
      </c>
      <c r="D36" s="111">
        <v>5959922531</v>
      </c>
      <c r="E36" s="111">
        <v>9053824628</v>
      </c>
      <c r="F36" s="112">
        <f t="shared" si="0"/>
        <v>0.65827678090519337</v>
      </c>
    </row>
    <row r="37" spans="1:6" x14ac:dyDescent="0.3">
      <c r="A37" s="135">
        <v>2021</v>
      </c>
      <c r="B37" s="111">
        <v>6326252744</v>
      </c>
      <c r="C37" s="111">
        <v>204055868</v>
      </c>
      <c r="D37" s="111">
        <v>6122196876</v>
      </c>
      <c r="E37" s="111">
        <v>9569757801</v>
      </c>
      <c r="F37" s="112">
        <f t="shared" si="0"/>
        <v>0.63974418196459015</v>
      </c>
    </row>
    <row r="39" spans="1:6" x14ac:dyDescent="0.3">
      <c r="A39" s="58" t="s">
        <v>117</v>
      </c>
    </row>
    <row r="41" spans="1:6" x14ac:dyDescent="0.3">
      <c r="A41" s="137" t="s">
        <v>143</v>
      </c>
    </row>
  </sheetData>
  <hyperlinks>
    <hyperlink ref="A41" location="Indice!A1" display="Indice" xr:uid="{ACA9E506-2BB5-4980-B57D-1A7B28275D6F}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81DC0-02F8-459F-A369-F26404C68D28}">
  <sheetPr codeName="Foglio12"/>
  <dimension ref="A1:F17"/>
  <sheetViews>
    <sheetView zoomScaleNormal="100" workbookViewId="0"/>
  </sheetViews>
  <sheetFormatPr defaultRowHeight="14.4" x14ac:dyDescent="0.3"/>
  <cols>
    <col min="1" max="1" width="20.33203125" customWidth="1"/>
    <col min="2" max="2" width="47" customWidth="1"/>
    <col min="3" max="3" width="18.6640625" customWidth="1"/>
    <col min="6" max="6" width="10" customWidth="1"/>
  </cols>
  <sheetData>
    <row r="1" spans="1:6" x14ac:dyDescent="0.3">
      <c r="A1" s="57"/>
    </row>
    <row r="2" spans="1:6" s="21" customFormat="1" ht="24" x14ac:dyDescent="0.3">
      <c r="A2" s="18" t="s">
        <v>71</v>
      </c>
      <c r="B2" s="18" t="s">
        <v>72</v>
      </c>
      <c r="C2" s="18" t="s">
        <v>73</v>
      </c>
      <c r="D2" s="18">
        <v>2020</v>
      </c>
      <c r="E2" s="18">
        <v>2021</v>
      </c>
      <c r="F2" s="18">
        <v>2022</v>
      </c>
    </row>
    <row r="3" spans="1:6" x14ac:dyDescent="0.3">
      <c r="A3" s="16" t="s">
        <v>74</v>
      </c>
      <c r="B3" s="31" t="s">
        <v>75</v>
      </c>
      <c r="C3" s="32" t="s">
        <v>76</v>
      </c>
      <c r="D3" s="33">
        <v>75</v>
      </c>
      <c r="E3" s="33"/>
      <c r="F3" s="33"/>
    </row>
    <row r="4" spans="1:6" x14ac:dyDescent="0.3">
      <c r="A4" s="16" t="s">
        <v>77</v>
      </c>
      <c r="B4" s="34" t="s">
        <v>78</v>
      </c>
      <c r="C4" s="28" t="s">
        <v>76</v>
      </c>
      <c r="D4" s="33"/>
      <c r="E4" s="33">
        <v>3</v>
      </c>
      <c r="F4" s="33"/>
    </row>
    <row r="5" spans="1:6" x14ac:dyDescent="0.3">
      <c r="A5" s="16" t="s">
        <v>79</v>
      </c>
      <c r="B5" s="31" t="s">
        <v>80</v>
      </c>
      <c r="C5" s="32" t="s">
        <v>76</v>
      </c>
      <c r="D5" s="33"/>
      <c r="E5" s="33">
        <v>76</v>
      </c>
      <c r="F5" s="33"/>
    </row>
    <row r="6" spans="1:6" s="21" customFormat="1" x14ac:dyDescent="0.25">
      <c r="A6" s="16" t="s">
        <v>81</v>
      </c>
      <c r="B6" s="31" t="s">
        <v>82</v>
      </c>
      <c r="C6" s="32" t="s">
        <v>76</v>
      </c>
      <c r="D6" s="33"/>
      <c r="E6" s="35">
        <v>163.27795659</v>
      </c>
      <c r="F6" s="35">
        <v>163.27795659</v>
      </c>
    </row>
    <row r="7" spans="1:6" s="21" customFormat="1" x14ac:dyDescent="0.25">
      <c r="A7" s="16" t="s">
        <v>83</v>
      </c>
      <c r="B7" s="31" t="s">
        <v>84</v>
      </c>
      <c r="C7" s="32" t="s">
        <v>76</v>
      </c>
      <c r="D7" s="36"/>
      <c r="E7" s="37">
        <v>40</v>
      </c>
      <c r="F7" s="36"/>
    </row>
    <row r="8" spans="1:6" s="21" customFormat="1" x14ac:dyDescent="0.3">
      <c r="A8" s="16" t="s">
        <v>85</v>
      </c>
      <c r="B8" s="34" t="s">
        <v>86</v>
      </c>
      <c r="C8" s="28" t="s">
        <v>76</v>
      </c>
      <c r="D8" s="33"/>
      <c r="E8" s="38">
        <v>0.1</v>
      </c>
      <c r="F8" s="33">
        <v>0.1</v>
      </c>
    </row>
    <row r="9" spans="1:6" s="21" customFormat="1" x14ac:dyDescent="0.3">
      <c r="A9" s="16" t="s">
        <v>87</v>
      </c>
      <c r="B9" s="34" t="s">
        <v>88</v>
      </c>
      <c r="C9" s="28" t="s">
        <v>76</v>
      </c>
      <c r="D9" s="33"/>
      <c r="E9" s="38">
        <v>1.2</v>
      </c>
      <c r="F9" s="33"/>
    </row>
    <row r="10" spans="1:6" x14ac:dyDescent="0.3">
      <c r="A10" s="16" t="s">
        <v>89</v>
      </c>
      <c r="B10" s="34" t="s">
        <v>90</v>
      </c>
      <c r="C10" s="28" t="s">
        <v>91</v>
      </c>
      <c r="D10" s="33"/>
      <c r="E10" s="39">
        <v>165</v>
      </c>
      <c r="F10" s="33">
        <v>165</v>
      </c>
    </row>
    <row r="11" spans="1:6" x14ac:dyDescent="0.3">
      <c r="A11" s="16" t="s">
        <v>92</v>
      </c>
      <c r="B11" s="34" t="s">
        <v>93</v>
      </c>
      <c r="C11" s="28" t="s">
        <v>91</v>
      </c>
      <c r="D11" s="33"/>
      <c r="E11" s="38"/>
      <c r="F11" s="33">
        <v>0.5</v>
      </c>
    </row>
    <row r="12" spans="1:6" x14ac:dyDescent="0.3">
      <c r="A12" s="19" t="s">
        <v>63</v>
      </c>
      <c r="B12" s="40"/>
      <c r="C12" s="41"/>
      <c r="D12" s="113">
        <v>75</v>
      </c>
      <c r="E12" s="42">
        <v>448.57795659000004</v>
      </c>
      <c r="F12" s="42">
        <v>328.87795659</v>
      </c>
    </row>
    <row r="13" spans="1:6" x14ac:dyDescent="0.3">
      <c r="A13" s="19" t="s">
        <v>94</v>
      </c>
      <c r="B13" s="43"/>
      <c r="C13" s="43"/>
      <c r="D13" s="44">
        <v>0</v>
      </c>
      <c r="E13" s="45">
        <v>165</v>
      </c>
      <c r="F13" s="45">
        <v>165.5</v>
      </c>
    </row>
    <row r="15" spans="1:6" x14ac:dyDescent="0.3">
      <c r="A15" s="58" t="s">
        <v>118</v>
      </c>
    </row>
    <row r="17" spans="1:1" x14ac:dyDescent="0.3">
      <c r="A17" s="137" t="s">
        <v>143</v>
      </c>
    </row>
  </sheetData>
  <hyperlinks>
    <hyperlink ref="A17" location="Indice!A1" display="Indice" xr:uid="{21BDA335-53E0-4C73-B853-E79618067766}"/>
  </hyperlinks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13"/>
  <dimension ref="A1:L490"/>
  <sheetViews>
    <sheetView zoomScaleNormal="100" workbookViewId="0"/>
  </sheetViews>
  <sheetFormatPr defaultColWidth="8.6640625" defaultRowHeight="15.6" x14ac:dyDescent="0.3"/>
  <cols>
    <col min="1" max="1" width="42.88671875" style="1" customWidth="1"/>
    <col min="2" max="3" width="14.33203125" style="1" customWidth="1"/>
    <col min="4" max="4" width="14.5546875" style="1" customWidth="1"/>
    <col min="5" max="5" width="18.33203125" style="1" bestFit="1" customWidth="1"/>
    <col min="6" max="7" width="14.33203125" style="1" customWidth="1"/>
    <col min="8" max="8" width="18.33203125" style="1" bestFit="1" customWidth="1"/>
    <col min="9" max="10" width="14.33203125" style="1" customWidth="1"/>
    <col min="11" max="11" width="16" style="1" customWidth="1"/>
    <col min="12" max="12" width="19" style="3" customWidth="1"/>
    <col min="13" max="13" width="16.44140625" style="1" customWidth="1"/>
    <col min="14" max="16" width="14.33203125" style="1" customWidth="1"/>
    <col min="17" max="17" width="16.44140625" style="1" customWidth="1"/>
    <col min="18" max="18" width="17.33203125" style="1" customWidth="1"/>
    <col min="19" max="16384" width="8.6640625" style="1"/>
  </cols>
  <sheetData>
    <row r="1" spans="1:12" x14ac:dyDescent="0.3">
      <c r="L1" s="4"/>
    </row>
    <row r="2" spans="1:12" x14ac:dyDescent="0.3">
      <c r="L2" s="4"/>
    </row>
    <row r="3" spans="1:12" x14ac:dyDescent="0.3">
      <c r="L3" s="4"/>
    </row>
    <row r="4" spans="1:12" x14ac:dyDescent="0.3">
      <c r="A4" s="13"/>
      <c r="G4" s="10"/>
      <c r="H4" s="9"/>
      <c r="L4" s="4"/>
    </row>
    <row r="5" spans="1:12" x14ac:dyDescent="0.3">
      <c r="L5" s="4"/>
    </row>
    <row r="6" spans="1:12" x14ac:dyDescent="0.3">
      <c r="L6" s="4"/>
    </row>
    <row r="7" spans="1:12" x14ac:dyDescent="0.3">
      <c r="L7" s="4"/>
    </row>
    <row r="8" spans="1:12" x14ac:dyDescent="0.3">
      <c r="H8" s="11"/>
      <c r="L8" s="4"/>
    </row>
    <row r="9" spans="1:12" x14ac:dyDescent="0.3">
      <c r="L9" s="4"/>
    </row>
    <row r="10" spans="1:12" x14ac:dyDescent="0.3">
      <c r="L10" s="4"/>
    </row>
    <row r="11" spans="1:12" x14ac:dyDescent="0.3">
      <c r="L11" s="4"/>
    </row>
    <row r="12" spans="1:12" x14ac:dyDescent="0.3">
      <c r="L12" s="4"/>
    </row>
    <row r="13" spans="1:12" x14ac:dyDescent="0.3">
      <c r="L13" s="4"/>
    </row>
    <row r="14" spans="1:12" x14ac:dyDescent="0.3">
      <c r="L14" s="4"/>
    </row>
    <row r="15" spans="1:12" x14ac:dyDescent="0.3">
      <c r="L15" s="4"/>
    </row>
    <row r="16" spans="1:12" x14ac:dyDescent="0.3">
      <c r="L16" s="4"/>
    </row>
    <row r="17" spans="1:12" x14ac:dyDescent="0.3">
      <c r="L17" s="4"/>
    </row>
    <row r="18" spans="1:12" x14ac:dyDescent="0.3">
      <c r="L18" s="4"/>
    </row>
    <row r="19" spans="1:12" x14ac:dyDescent="0.3">
      <c r="L19" s="4"/>
    </row>
    <row r="20" spans="1:12" x14ac:dyDescent="0.3">
      <c r="L20" s="4"/>
    </row>
    <row r="21" spans="1:12" x14ac:dyDescent="0.3">
      <c r="L21" s="4"/>
    </row>
    <row r="22" spans="1:12" x14ac:dyDescent="0.3">
      <c r="A22" s="136" t="s">
        <v>52</v>
      </c>
      <c r="B22" s="123">
        <v>2012</v>
      </c>
      <c r="C22" s="123">
        <v>2013</v>
      </c>
      <c r="D22" s="123">
        <v>2014</v>
      </c>
      <c r="E22" s="123">
        <v>2015</v>
      </c>
      <c r="F22" s="123">
        <v>2016</v>
      </c>
      <c r="G22" s="123">
        <v>2017</v>
      </c>
      <c r="H22" s="123">
        <v>2018</v>
      </c>
      <c r="I22" s="123">
        <v>2019</v>
      </c>
      <c r="J22" s="123">
        <v>2020</v>
      </c>
      <c r="K22" s="123">
        <v>2021</v>
      </c>
      <c r="L22" s="123">
        <v>2022</v>
      </c>
    </row>
    <row r="23" spans="1:12" x14ac:dyDescent="0.3">
      <c r="A23" s="36" t="s">
        <v>53</v>
      </c>
      <c r="B23" s="80">
        <v>98857630.705644414</v>
      </c>
      <c r="C23" s="80">
        <v>78645634</v>
      </c>
      <c r="D23" s="80">
        <v>70600465</v>
      </c>
      <c r="E23" s="80">
        <v>67309927</v>
      </c>
      <c r="F23" s="80">
        <v>65631986</v>
      </c>
      <c r="G23" s="80">
        <v>67307604</v>
      </c>
      <c r="H23" s="80">
        <v>65892683</v>
      </c>
      <c r="I23" s="80">
        <v>66305000</v>
      </c>
      <c r="J23" s="80">
        <v>73305000</v>
      </c>
      <c r="K23" s="80">
        <v>95505000</v>
      </c>
      <c r="L23" s="80">
        <v>66305000</v>
      </c>
    </row>
    <row r="24" spans="1:12" x14ac:dyDescent="0.3">
      <c r="A24" s="36" t="s">
        <v>54</v>
      </c>
      <c r="B24" s="80">
        <v>2400000</v>
      </c>
      <c r="C24" s="80">
        <v>1675000</v>
      </c>
      <c r="D24" s="80">
        <v>1844535</v>
      </c>
      <c r="E24" s="80">
        <v>1837073</v>
      </c>
      <c r="F24" s="80">
        <v>1773014</v>
      </c>
      <c r="G24" s="80">
        <v>1997396</v>
      </c>
      <c r="H24" s="80">
        <v>2294922</v>
      </c>
      <c r="I24" s="80">
        <v>2000000</v>
      </c>
      <c r="J24" s="80">
        <v>2000000</v>
      </c>
      <c r="K24" s="80">
        <v>2800000</v>
      </c>
      <c r="L24" s="80">
        <v>2000000</v>
      </c>
    </row>
    <row r="25" spans="1:12" x14ac:dyDescent="0.3">
      <c r="A25" s="82" t="s">
        <v>142</v>
      </c>
      <c r="B25" s="83">
        <v>101257630.70564441</v>
      </c>
      <c r="C25" s="83">
        <v>80320634</v>
      </c>
      <c r="D25" s="83">
        <v>72445000</v>
      </c>
      <c r="E25" s="83">
        <v>69147000</v>
      </c>
      <c r="F25" s="83">
        <v>67405000</v>
      </c>
      <c r="G25" s="83">
        <v>69305000</v>
      </c>
      <c r="H25" s="83">
        <v>68187605</v>
      </c>
      <c r="I25" s="83">
        <v>68305000</v>
      </c>
      <c r="J25" s="83">
        <v>75305000</v>
      </c>
      <c r="K25" s="83">
        <v>98305000</v>
      </c>
      <c r="L25" s="83">
        <v>68305000</v>
      </c>
    </row>
    <row r="26" spans="1:12" x14ac:dyDescent="0.3">
      <c r="L26" s="4"/>
    </row>
    <row r="27" spans="1:12" x14ac:dyDescent="0.3">
      <c r="A27" s="58" t="s">
        <v>119</v>
      </c>
      <c r="L27" s="4"/>
    </row>
    <row r="28" spans="1:12" x14ac:dyDescent="0.3">
      <c r="L28" s="4"/>
    </row>
    <row r="29" spans="1:12" x14ac:dyDescent="0.3">
      <c r="A29" s="137" t="s">
        <v>143</v>
      </c>
      <c r="L29" s="4"/>
    </row>
    <row r="30" spans="1:12" x14ac:dyDescent="0.3">
      <c r="L30" s="4"/>
    </row>
    <row r="31" spans="1:12" x14ac:dyDescent="0.3">
      <c r="L31" s="4"/>
    </row>
    <row r="32" spans="1:12" x14ac:dyDescent="0.3">
      <c r="L32" s="4"/>
    </row>
    <row r="33" spans="12:12" x14ac:dyDescent="0.3">
      <c r="L33" s="4"/>
    </row>
    <row r="34" spans="12:12" x14ac:dyDescent="0.3">
      <c r="L34" s="4"/>
    </row>
    <row r="35" spans="12:12" x14ac:dyDescent="0.3">
      <c r="L35" s="4"/>
    </row>
    <row r="36" spans="12:12" x14ac:dyDescent="0.3">
      <c r="L36" s="4"/>
    </row>
    <row r="37" spans="12:12" x14ac:dyDescent="0.3">
      <c r="L37" s="4"/>
    </row>
    <row r="38" spans="12:12" x14ac:dyDescent="0.3">
      <c r="L38" s="4"/>
    </row>
    <row r="39" spans="12:12" x14ac:dyDescent="0.3">
      <c r="L39" s="4"/>
    </row>
    <row r="40" spans="12:12" x14ac:dyDescent="0.3">
      <c r="L40" s="4"/>
    </row>
    <row r="41" spans="12:12" x14ac:dyDescent="0.3">
      <c r="L41" s="4"/>
    </row>
    <row r="42" spans="12:12" x14ac:dyDescent="0.3">
      <c r="L42" s="4"/>
    </row>
    <row r="43" spans="12:12" x14ac:dyDescent="0.3">
      <c r="L43" s="4"/>
    </row>
    <row r="44" spans="12:12" x14ac:dyDescent="0.3">
      <c r="L44" s="4"/>
    </row>
    <row r="45" spans="12:12" x14ac:dyDescent="0.3">
      <c r="L45" s="4"/>
    </row>
    <row r="46" spans="12:12" x14ac:dyDescent="0.3">
      <c r="L46" s="4"/>
    </row>
    <row r="47" spans="12:12" x14ac:dyDescent="0.3">
      <c r="L47" s="4"/>
    </row>
    <row r="48" spans="12:12" x14ac:dyDescent="0.3">
      <c r="L48" s="4"/>
    </row>
    <row r="49" spans="12:12" x14ac:dyDescent="0.3">
      <c r="L49" s="4"/>
    </row>
    <row r="50" spans="12:12" x14ac:dyDescent="0.3">
      <c r="L50" s="4"/>
    </row>
    <row r="51" spans="12:12" x14ac:dyDescent="0.3">
      <c r="L51" s="4"/>
    </row>
    <row r="52" spans="12:12" x14ac:dyDescent="0.3">
      <c r="L52" s="4"/>
    </row>
    <row r="53" spans="12:12" x14ac:dyDescent="0.3">
      <c r="L53" s="4"/>
    </row>
    <row r="54" spans="12:12" x14ac:dyDescent="0.3">
      <c r="L54" s="4"/>
    </row>
    <row r="55" spans="12:12" x14ac:dyDescent="0.3">
      <c r="L55" s="4"/>
    </row>
    <row r="56" spans="12:12" x14ac:dyDescent="0.3">
      <c r="L56" s="4"/>
    </row>
    <row r="57" spans="12:12" x14ac:dyDescent="0.3">
      <c r="L57" s="4"/>
    </row>
    <row r="58" spans="12:12" x14ac:dyDescent="0.3">
      <c r="L58" s="4"/>
    </row>
    <row r="59" spans="12:12" x14ac:dyDescent="0.3">
      <c r="L59" s="4"/>
    </row>
    <row r="60" spans="12:12" x14ac:dyDescent="0.3">
      <c r="L60" s="4"/>
    </row>
    <row r="61" spans="12:12" x14ac:dyDescent="0.3">
      <c r="L61" s="4"/>
    </row>
    <row r="62" spans="12:12" x14ac:dyDescent="0.3">
      <c r="L62" s="4"/>
    </row>
    <row r="63" spans="12:12" x14ac:dyDescent="0.3">
      <c r="L63" s="4"/>
    </row>
    <row r="64" spans="12:12" x14ac:dyDescent="0.3">
      <c r="L64" s="4"/>
    </row>
    <row r="65" spans="12:12" x14ac:dyDescent="0.3">
      <c r="L65" s="4"/>
    </row>
    <row r="66" spans="12:12" x14ac:dyDescent="0.3">
      <c r="L66" s="4"/>
    </row>
    <row r="67" spans="12:12" x14ac:dyDescent="0.3">
      <c r="L67" s="4"/>
    </row>
    <row r="68" spans="12:12" x14ac:dyDescent="0.3">
      <c r="L68" s="4"/>
    </row>
    <row r="69" spans="12:12" x14ac:dyDescent="0.3">
      <c r="L69" s="4"/>
    </row>
    <row r="70" spans="12:12" x14ac:dyDescent="0.3">
      <c r="L70" s="4"/>
    </row>
    <row r="71" spans="12:12" x14ac:dyDescent="0.3">
      <c r="L71" s="4"/>
    </row>
    <row r="72" spans="12:12" x14ac:dyDescent="0.3">
      <c r="L72" s="4"/>
    </row>
    <row r="73" spans="12:12" x14ac:dyDescent="0.3">
      <c r="L73" s="4"/>
    </row>
    <row r="74" spans="12:12" x14ac:dyDescent="0.3">
      <c r="L74" s="4"/>
    </row>
    <row r="75" spans="12:12" x14ac:dyDescent="0.3">
      <c r="L75" s="4"/>
    </row>
    <row r="76" spans="12:12" x14ac:dyDescent="0.3">
      <c r="L76" s="4"/>
    </row>
    <row r="77" spans="12:12" x14ac:dyDescent="0.3">
      <c r="L77" s="4"/>
    </row>
    <row r="78" spans="12:12" x14ac:dyDescent="0.3">
      <c r="L78" s="4"/>
    </row>
    <row r="79" spans="12:12" x14ac:dyDescent="0.3">
      <c r="L79" s="4"/>
    </row>
    <row r="80" spans="12:12" x14ac:dyDescent="0.3">
      <c r="L80" s="4"/>
    </row>
    <row r="81" spans="12:12" x14ac:dyDescent="0.3">
      <c r="L81" s="4"/>
    </row>
    <row r="82" spans="12:12" x14ac:dyDescent="0.3">
      <c r="L82" s="4"/>
    </row>
    <row r="83" spans="12:12" x14ac:dyDescent="0.3">
      <c r="L83" s="4"/>
    </row>
    <row r="84" spans="12:12" x14ac:dyDescent="0.3">
      <c r="L84" s="4"/>
    </row>
    <row r="85" spans="12:12" x14ac:dyDescent="0.3">
      <c r="L85" s="4"/>
    </row>
    <row r="86" spans="12:12" x14ac:dyDescent="0.3">
      <c r="L86" s="4"/>
    </row>
    <row r="87" spans="12:12" x14ac:dyDescent="0.3">
      <c r="L87" s="4"/>
    </row>
    <row r="88" spans="12:12" x14ac:dyDescent="0.3">
      <c r="L88" s="4"/>
    </row>
    <row r="89" spans="12:12" x14ac:dyDescent="0.3">
      <c r="L89" s="4"/>
    </row>
    <row r="90" spans="12:12" x14ac:dyDescent="0.3">
      <c r="L90" s="4"/>
    </row>
    <row r="91" spans="12:12" x14ac:dyDescent="0.3">
      <c r="L91" s="4"/>
    </row>
    <row r="92" spans="12:12" x14ac:dyDescent="0.3">
      <c r="L92" s="4"/>
    </row>
    <row r="93" spans="12:12" x14ac:dyDescent="0.3">
      <c r="L93" s="4"/>
    </row>
    <row r="94" spans="12:12" x14ac:dyDescent="0.3">
      <c r="L94" s="4"/>
    </row>
    <row r="95" spans="12:12" x14ac:dyDescent="0.3">
      <c r="L95" s="4"/>
    </row>
    <row r="96" spans="12:12" x14ac:dyDescent="0.3">
      <c r="L96" s="4"/>
    </row>
    <row r="97" spans="12:12" x14ac:dyDescent="0.3">
      <c r="L97" s="4"/>
    </row>
    <row r="98" spans="12:12" x14ac:dyDescent="0.3">
      <c r="L98" s="4"/>
    </row>
    <row r="99" spans="12:12" x14ac:dyDescent="0.3">
      <c r="L99" s="4"/>
    </row>
    <row r="100" spans="12:12" x14ac:dyDescent="0.3">
      <c r="L100" s="4"/>
    </row>
    <row r="101" spans="12:12" x14ac:dyDescent="0.3">
      <c r="L101" s="4"/>
    </row>
    <row r="102" spans="12:12" x14ac:dyDescent="0.3">
      <c r="L102" s="4"/>
    </row>
    <row r="103" spans="12:12" x14ac:dyDescent="0.3">
      <c r="L103" s="4"/>
    </row>
    <row r="104" spans="12:12" x14ac:dyDescent="0.3">
      <c r="L104" s="4"/>
    </row>
    <row r="105" spans="12:12" x14ac:dyDescent="0.3">
      <c r="L105" s="4"/>
    </row>
    <row r="106" spans="12:12" x14ac:dyDescent="0.3">
      <c r="L106" s="4"/>
    </row>
    <row r="107" spans="12:12" x14ac:dyDescent="0.3">
      <c r="L107" s="4"/>
    </row>
    <row r="108" spans="12:12" x14ac:dyDescent="0.3">
      <c r="L108" s="4"/>
    </row>
    <row r="109" spans="12:12" x14ac:dyDescent="0.3">
      <c r="L109" s="4"/>
    </row>
    <row r="110" spans="12:12" x14ac:dyDescent="0.3">
      <c r="L110" s="4"/>
    </row>
    <row r="111" spans="12:12" x14ac:dyDescent="0.3">
      <c r="L111" s="4"/>
    </row>
    <row r="112" spans="12:12" x14ac:dyDescent="0.3">
      <c r="L112" s="4"/>
    </row>
    <row r="113" spans="12:12" x14ac:dyDescent="0.3">
      <c r="L113" s="4"/>
    </row>
    <row r="114" spans="12:12" x14ac:dyDescent="0.3">
      <c r="L114" s="4"/>
    </row>
    <row r="115" spans="12:12" x14ac:dyDescent="0.3">
      <c r="L115" s="4"/>
    </row>
    <row r="116" spans="12:12" x14ac:dyDescent="0.3">
      <c r="L116" s="4"/>
    </row>
    <row r="117" spans="12:12" x14ac:dyDescent="0.3">
      <c r="L117" s="4"/>
    </row>
    <row r="118" spans="12:12" x14ac:dyDescent="0.3">
      <c r="L118" s="4"/>
    </row>
    <row r="119" spans="12:12" x14ac:dyDescent="0.3">
      <c r="L119" s="4"/>
    </row>
    <row r="120" spans="12:12" x14ac:dyDescent="0.3">
      <c r="L120" s="4"/>
    </row>
    <row r="121" spans="12:12" x14ac:dyDescent="0.3">
      <c r="L121" s="4"/>
    </row>
    <row r="122" spans="12:12" x14ac:dyDescent="0.3">
      <c r="L122" s="4"/>
    </row>
    <row r="123" spans="12:12" x14ac:dyDescent="0.3">
      <c r="L123" s="4"/>
    </row>
    <row r="124" spans="12:12" x14ac:dyDescent="0.3">
      <c r="L124" s="4"/>
    </row>
    <row r="125" spans="12:12" x14ac:dyDescent="0.3">
      <c r="L125" s="4"/>
    </row>
    <row r="126" spans="12:12" x14ac:dyDescent="0.3">
      <c r="L126" s="4"/>
    </row>
    <row r="127" spans="12:12" x14ac:dyDescent="0.3">
      <c r="L127" s="4"/>
    </row>
    <row r="128" spans="12:12" x14ac:dyDescent="0.3">
      <c r="L128" s="4"/>
    </row>
    <row r="129" spans="12:12" x14ac:dyDescent="0.3">
      <c r="L129" s="4"/>
    </row>
    <row r="130" spans="12:12" x14ac:dyDescent="0.3">
      <c r="L130" s="4"/>
    </row>
    <row r="131" spans="12:12" x14ac:dyDescent="0.3">
      <c r="L131" s="4"/>
    </row>
    <row r="132" spans="12:12" x14ac:dyDescent="0.3">
      <c r="L132" s="4"/>
    </row>
    <row r="133" spans="12:12" x14ac:dyDescent="0.3">
      <c r="L133" s="4"/>
    </row>
    <row r="134" spans="12:12" x14ac:dyDescent="0.3">
      <c r="L134" s="4"/>
    </row>
    <row r="135" spans="12:12" x14ac:dyDescent="0.3">
      <c r="L135" s="4"/>
    </row>
    <row r="136" spans="12:12" x14ac:dyDescent="0.3">
      <c r="L136" s="4"/>
    </row>
    <row r="137" spans="12:12" x14ac:dyDescent="0.3">
      <c r="L137" s="4"/>
    </row>
    <row r="138" spans="12:12" x14ac:dyDescent="0.3">
      <c r="L138" s="4"/>
    </row>
    <row r="139" spans="12:12" x14ac:dyDescent="0.3">
      <c r="L139" s="4"/>
    </row>
    <row r="140" spans="12:12" x14ac:dyDescent="0.3">
      <c r="L140" s="4"/>
    </row>
    <row r="141" spans="12:12" x14ac:dyDescent="0.3">
      <c r="L141" s="4"/>
    </row>
    <row r="142" spans="12:12" x14ac:dyDescent="0.3">
      <c r="L142" s="4"/>
    </row>
    <row r="143" spans="12:12" x14ac:dyDescent="0.3">
      <c r="L143" s="4"/>
    </row>
    <row r="144" spans="12:12" x14ac:dyDescent="0.3">
      <c r="L144" s="4"/>
    </row>
    <row r="145" spans="12:12" x14ac:dyDescent="0.3">
      <c r="L145" s="4"/>
    </row>
    <row r="146" spans="12:12" x14ac:dyDescent="0.3">
      <c r="L146" s="4"/>
    </row>
    <row r="147" spans="12:12" x14ac:dyDescent="0.3">
      <c r="L147" s="4"/>
    </row>
    <row r="148" spans="12:12" x14ac:dyDescent="0.3">
      <c r="L148" s="4"/>
    </row>
    <row r="149" spans="12:12" x14ac:dyDescent="0.3">
      <c r="L149" s="4"/>
    </row>
    <row r="150" spans="12:12" x14ac:dyDescent="0.3">
      <c r="L150" s="4"/>
    </row>
    <row r="151" spans="12:12" x14ac:dyDescent="0.3">
      <c r="L151" s="4"/>
    </row>
    <row r="152" spans="12:12" x14ac:dyDescent="0.3">
      <c r="L152" s="4"/>
    </row>
    <row r="153" spans="12:12" x14ac:dyDescent="0.3">
      <c r="L153" s="4"/>
    </row>
    <row r="154" spans="12:12" x14ac:dyDescent="0.3">
      <c r="L154" s="4"/>
    </row>
    <row r="155" spans="12:12" x14ac:dyDescent="0.3">
      <c r="L155" s="4"/>
    </row>
    <row r="156" spans="12:12" x14ac:dyDescent="0.3">
      <c r="L156" s="4"/>
    </row>
    <row r="157" spans="12:12" x14ac:dyDescent="0.3">
      <c r="L157" s="4"/>
    </row>
    <row r="158" spans="12:12" x14ac:dyDescent="0.3">
      <c r="L158" s="4"/>
    </row>
    <row r="159" spans="12:12" x14ac:dyDescent="0.3">
      <c r="L159" s="4"/>
    </row>
    <row r="160" spans="12:12" x14ac:dyDescent="0.3">
      <c r="L160" s="4"/>
    </row>
    <row r="161" spans="12:12" x14ac:dyDescent="0.3">
      <c r="L161" s="4"/>
    </row>
    <row r="162" spans="12:12" x14ac:dyDescent="0.3">
      <c r="L162" s="4"/>
    </row>
    <row r="163" spans="12:12" x14ac:dyDescent="0.3">
      <c r="L163" s="4"/>
    </row>
    <row r="164" spans="12:12" x14ac:dyDescent="0.3">
      <c r="L164" s="4"/>
    </row>
    <row r="165" spans="12:12" x14ac:dyDescent="0.3">
      <c r="L165" s="4"/>
    </row>
    <row r="166" spans="12:12" x14ac:dyDescent="0.3">
      <c r="L166" s="4"/>
    </row>
    <row r="167" spans="12:12" x14ac:dyDescent="0.3">
      <c r="L167" s="4"/>
    </row>
    <row r="168" spans="12:12" x14ac:dyDescent="0.3">
      <c r="L168" s="4"/>
    </row>
    <row r="169" spans="12:12" x14ac:dyDescent="0.3">
      <c r="L169" s="4"/>
    </row>
    <row r="170" spans="12:12" x14ac:dyDescent="0.3">
      <c r="L170" s="4"/>
    </row>
    <row r="171" spans="12:12" x14ac:dyDescent="0.3">
      <c r="L171" s="4"/>
    </row>
    <row r="172" spans="12:12" x14ac:dyDescent="0.3">
      <c r="L172" s="4"/>
    </row>
    <row r="173" spans="12:12" x14ac:dyDescent="0.3">
      <c r="L173" s="4"/>
    </row>
    <row r="174" spans="12:12" x14ac:dyDescent="0.3">
      <c r="L174" s="4"/>
    </row>
    <row r="175" spans="12:12" x14ac:dyDescent="0.3">
      <c r="L175" s="4"/>
    </row>
    <row r="176" spans="12:12" x14ac:dyDescent="0.3">
      <c r="L176" s="4"/>
    </row>
    <row r="177" spans="12:12" x14ac:dyDescent="0.3">
      <c r="L177" s="4"/>
    </row>
    <row r="178" spans="12:12" x14ac:dyDescent="0.3">
      <c r="L178" s="4"/>
    </row>
    <row r="179" spans="12:12" x14ac:dyDescent="0.3">
      <c r="L179" s="4"/>
    </row>
    <row r="180" spans="12:12" x14ac:dyDescent="0.3">
      <c r="L180" s="4"/>
    </row>
    <row r="181" spans="12:12" x14ac:dyDescent="0.3">
      <c r="L181" s="4"/>
    </row>
    <row r="182" spans="12:12" x14ac:dyDescent="0.3">
      <c r="L182" s="4"/>
    </row>
    <row r="183" spans="12:12" x14ac:dyDescent="0.3">
      <c r="L183" s="4"/>
    </row>
    <row r="184" spans="12:12" x14ac:dyDescent="0.3">
      <c r="L184" s="4"/>
    </row>
    <row r="185" spans="12:12" x14ac:dyDescent="0.3">
      <c r="L185" s="4"/>
    </row>
    <row r="186" spans="12:12" x14ac:dyDescent="0.3">
      <c r="L186" s="4"/>
    </row>
    <row r="187" spans="12:12" x14ac:dyDescent="0.3">
      <c r="L187" s="4"/>
    </row>
    <row r="188" spans="12:12" x14ac:dyDescent="0.3">
      <c r="L188" s="4"/>
    </row>
    <row r="189" spans="12:12" x14ac:dyDescent="0.3">
      <c r="L189" s="4"/>
    </row>
    <row r="190" spans="12:12" x14ac:dyDescent="0.3">
      <c r="L190" s="4"/>
    </row>
    <row r="191" spans="12:12" x14ac:dyDescent="0.3">
      <c r="L191" s="4"/>
    </row>
    <row r="192" spans="12:12" x14ac:dyDescent="0.3">
      <c r="L192" s="4"/>
    </row>
    <row r="193" spans="12:12" x14ac:dyDescent="0.3">
      <c r="L193" s="4"/>
    </row>
    <row r="194" spans="12:12" x14ac:dyDescent="0.3">
      <c r="L194" s="4"/>
    </row>
    <row r="195" spans="12:12" x14ac:dyDescent="0.3">
      <c r="L195" s="4"/>
    </row>
    <row r="196" spans="12:12" x14ac:dyDescent="0.3">
      <c r="L196" s="4"/>
    </row>
    <row r="197" spans="12:12" x14ac:dyDescent="0.3">
      <c r="L197" s="4"/>
    </row>
    <row r="198" spans="12:12" x14ac:dyDescent="0.3">
      <c r="L198" s="4"/>
    </row>
    <row r="199" spans="12:12" x14ac:dyDescent="0.3">
      <c r="L199" s="4"/>
    </row>
    <row r="200" spans="12:12" x14ac:dyDescent="0.3">
      <c r="L200" s="4"/>
    </row>
    <row r="201" spans="12:12" x14ac:dyDescent="0.3">
      <c r="L201" s="4"/>
    </row>
    <row r="202" spans="12:12" x14ac:dyDescent="0.3">
      <c r="L202" s="4"/>
    </row>
    <row r="203" spans="12:12" x14ac:dyDescent="0.3">
      <c r="L203" s="4"/>
    </row>
    <row r="204" spans="12:12" x14ac:dyDescent="0.3">
      <c r="L204" s="4"/>
    </row>
    <row r="205" spans="12:12" x14ac:dyDescent="0.3">
      <c r="L205" s="4"/>
    </row>
    <row r="206" spans="12:12" x14ac:dyDescent="0.3">
      <c r="L206" s="4"/>
    </row>
    <row r="207" spans="12:12" x14ac:dyDescent="0.3">
      <c r="L207" s="4"/>
    </row>
    <row r="208" spans="12:12" x14ac:dyDescent="0.3">
      <c r="L208" s="4"/>
    </row>
    <row r="209" spans="12:12" x14ac:dyDescent="0.3">
      <c r="L209" s="4"/>
    </row>
    <row r="210" spans="12:12" x14ac:dyDescent="0.3">
      <c r="L210" s="4"/>
    </row>
    <row r="211" spans="12:12" x14ac:dyDescent="0.3">
      <c r="L211" s="4"/>
    </row>
    <row r="212" spans="12:12" x14ac:dyDescent="0.3">
      <c r="L212" s="4"/>
    </row>
    <row r="213" spans="12:12" x14ac:dyDescent="0.3">
      <c r="L213" s="4"/>
    </row>
    <row r="214" spans="12:12" x14ac:dyDescent="0.3">
      <c r="L214" s="4"/>
    </row>
    <row r="215" spans="12:12" x14ac:dyDescent="0.3">
      <c r="L215" s="4"/>
    </row>
    <row r="216" spans="12:12" x14ac:dyDescent="0.3">
      <c r="L216" s="4"/>
    </row>
    <row r="217" spans="12:12" x14ac:dyDescent="0.3">
      <c r="L217" s="4"/>
    </row>
    <row r="218" spans="12:12" x14ac:dyDescent="0.3">
      <c r="L218" s="4"/>
    </row>
    <row r="219" spans="12:12" x14ac:dyDescent="0.3">
      <c r="L219" s="4"/>
    </row>
    <row r="220" spans="12:12" x14ac:dyDescent="0.3">
      <c r="L220" s="4"/>
    </row>
    <row r="221" spans="12:12" x14ac:dyDescent="0.3">
      <c r="L221" s="4"/>
    </row>
    <row r="222" spans="12:12" x14ac:dyDescent="0.3">
      <c r="L222" s="4"/>
    </row>
    <row r="223" spans="12:12" x14ac:dyDescent="0.3">
      <c r="L223" s="4"/>
    </row>
    <row r="224" spans="12:12" x14ac:dyDescent="0.3">
      <c r="L224" s="4"/>
    </row>
    <row r="225" spans="12:12" x14ac:dyDescent="0.3">
      <c r="L225" s="4"/>
    </row>
    <row r="226" spans="12:12" x14ac:dyDescent="0.3">
      <c r="L226" s="4"/>
    </row>
    <row r="227" spans="12:12" x14ac:dyDescent="0.3">
      <c r="L227" s="4"/>
    </row>
    <row r="228" spans="12:12" x14ac:dyDescent="0.3">
      <c r="L228" s="4"/>
    </row>
    <row r="229" spans="12:12" x14ac:dyDescent="0.3">
      <c r="L229" s="4"/>
    </row>
    <row r="230" spans="12:12" x14ac:dyDescent="0.3">
      <c r="L230" s="4"/>
    </row>
    <row r="231" spans="12:12" x14ac:dyDescent="0.3">
      <c r="L231" s="4"/>
    </row>
    <row r="232" spans="12:12" x14ac:dyDescent="0.3">
      <c r="L232" s="4"/>
    </row>
    <row r="233" spans="12:12" x14ac:dyDescent="0.3">
      <c r="L233" s="4"/>
    </row>
    <row r="234" spans="12:12" x14ac:dyDescent="0.3">
      <c r="L234" s="4"/>
    </row>
    <row r="235" spans="12:12" x14ac:dyDescent="0.3">
      <c r="L235" s="4"/>
    </row>
    <row r="236" spans="12:12" x14ac:dyDescent="0.3">
      <c r="L236" s="4"/>
    </row>
    <row r="237" spans="12:12" x14ac:dyDescent="0.3">
      <c r="L237" s="4"/>
    </row>
    <row r="238" spans="12:12" x14ac:dyDescent="0.3">
      <c r="L238" s="4"/>
    </row>
    <row r="239" spans="12:12" x14ac:dyDescent="0.3">
      <c r="L239" s="4"/>
    </row>
    <row r="240" spans="12:12" x14ac:dyDescent="0.3">
      <c r="L240" s="4"/>
    </row>
    <row r="241" spans="12:12" x14ac:dyDescent="0.3">
      <c r="L241" s="4"/>
    </row>
    <row r="242" spans="12:12" x14ac:dyDescent="0.3">
      <c r="L242" s="4"/>
    </row>
    <row r="243" spans="12:12" x14ac:dyDescent="0.3">
      <c r="L243" s="4"/>
    </row>
    <row r="244" spans="12:12" x14ac:dyDescent="0.3">
      <c r="L244" s="4"/>
    </row>
    <row r="245" spans="12:12" x14ac:dyDescent="0.3">
      <c r="L245" s="4"/>
    </row>
    <row r="246" spans="12:12" x14ac:dyDescent="0.3">
      <c r="L246" s="4"/>
    </row>
    <row r="247" spans="12:12" x14ac:dyDescent="0.3">
      <c r="L247" s="4"/>
    </row>
    <row r="248" spans="12:12" x14ac:dyDescent="0.3">
      <c r="L248" s="4"/>
    </row>
    <row r="249" spans="12:12" x14ac:dyDescent="0.3">
      <c r="L249" s="4"/>
    </row>
    <row r="250" spans="12:12" x14ac:dyDescent="0.3">
      <c r="L250" s="4"/>
    </row>
    <row r="251" spans="12:12" x14ac:dyDescent="0.3">
      <c r="L251" s="4"/>
    </row>
    <row r="252" spans="12:12" x14ac:dyDescent="0.3">
      <c r="L252" s="4"/>
    </row>
    <row r="253" spans="12:12" x14ac:dyDescent="0.3">
      <c r="L253" s="4"/>
    </row>
    <row r="254" spans="12:12" x14ac:dyDescent="0.3">
      <c r="L254" s="4"/>
    </row>
    <row r="255" spans="12:12" x14ac:dyDescent="0.3">
      <c r="L255" s="4"/>
    </row>
    <row r="256" spans="12:12" x14ac:dyDescent="0.3">
      <c r="L256" s="4"/>
    </row>
    <row r="257" spans="12:12" x14ac:dyDescent="0.3">
      <c r="L257" s="4"/>
    </row>
    <row r="258" spans="12:12" x14ac:dyDescent="0.3">
      <c r="L258" s="4"/>
    </row>
    <row r="259" spans="12:12" x14ac:dyDescent="0.3">
      <c r="L259" s="4"/>
    </row>
    <row r="260" spans="12:12" x14ac:dyDescent="0.3">
      <c r="L260" s="4"/>
    </row>
    <row r="261" spans="12:12" x14ac:dyDescent="0.3">
      <c r="L261" s="4"/>
    </row>
    <row r="262" spans="12:12" x14ac:dyDescent="0.3">
      <c r="L262" s="4"/>
    </row>
    <row r="263" spans="12:12" x14ac:dyDescent="0.3">
      <c r="L263" s="4"/>
    </row>
    <row r="264" spans="12:12" x14ac:dyDescent="0.3">
      <c r="L264" s="4"/>
    </row>
    <row r="265" spans="12:12" x14ac:dyDescent="0.3">
      <c r="L265" s="4"/>
    </row>
    <row r="266" spans="12:12" x14ac:dyDescent="0.3">
      <c r="L266" s="4"/>
    </row>
    <row r="267" spans="12:12" x14ac:dyDescent="0.3">
      <c r="L267" s="4"/>
    </row>
    <row r="268" spans="12:12" x14ac:dyDescent="0.3">
      <c r="L268" s="4"/>
    </row>
    <row r="269" spans="12:12" x14ac:dyDescent="0.3">
      <c r="L269" s="4"/>
    </row>
    <row r="270" spans="12:12" x14ac:dyDescent="0.3">
      <c r="L270" s="4"/>
    </row>
    <row r="271" spans="12:12" x14ac:dyDescent="0.3">
      <c r="L271" s="4"/>
    </row>
    <row r="272" spans="12:12" x14ac:dyDescent="0.3">
      <c r="L272" s="4"/>
    </row>
    <row r="273" spans="12:12" x14ac:dyDescent="0.3">
      <c r="L273" s="4"/>
    </row>
    <row r="274" spans="12:12" x14ac:dyDescent="0.3">
      <c r="L274" s="4"/>
    </row>
    <row r="275" spans="12:12" x14ac:dyDescent="0.3">
      <c r="L275" s="4"/>
    </row>
    <row r="276" spans="12:12" x14ac:dyDescent="0.3">
      <c r="L276" s="4"/>
    </row>
    <row r="277" spans="12:12" x14ac:dyDescent="0.3">
      <c r="L277" s="4"/>
    </row>
    <row r="278" spans="12:12" x14ac:dyDescent="0.3">
      <c r="L278" s="4"/>
    </row>
    <row r="279" spans="12:12" x14ac:dyDescent="0.3">
      <c r="L279" s="4"/>
    </row>
    <row r="280" spans="12:12" x14ac:dyDescent="0.3">
      <c r="L280" s="4"/>
    </row>
    <row r="281" spans="12:12" x14ac:dyDescent="0.3">
      <c r="L281" s="4"/>
    </row>
    <row r="282" spans="12:12" x14ac:dyDescent="0.3">
      <c r="L282" s="4"/>
    </row>
    <row r="283" spans="12:12" x14ac:dyDescent="0.3">
      <c r="L283" s="4"/>
    </row>
    <row r="284" spans="12:12" x14ac:dyDescent="0.3">
      <c r="L284" s="4"/>
    </row>
    <row r="285" spans="12:12" x14ac:dyDescent="0.3">
      <c r="L285" s="4"/>
    </row>
    <row r="286" spans="12:12" x14ac:dyDescent="0.3">
      <c r="L286" s="4"/>
    </row>
    <row r="287" spans="12:12" x14ac:dyDescent="0.3">
      <c r="L287" s="4"/>
    </row>
    <row r="288" spans="12:12" x14ac:dyDescent="0.3">
      <c r="L288" s="4"/>
    </row>
    <row r="289" spans="12:12" x14ac:dyDescent="0.3">
      <c r="L289" s="4"/>
    </row>
    <row r="290" spans="12:12" x14ac:dyDescent="0.3">
      <c r="L290" s="4"/>
    </row>
    <row r="291" spans="12:12" x14ac:dyDescent="0.3">
      <c r="L291" s="4"/>
    </row>
    <row r="292" spans="12:12" x14ac:dyDescent="0.3">
      <c r="L292" s="4"/>
    </row>
    <row r="293" spans="12:12" x14ac:dyDescent="0.3">
      <c r="L293" s="4"/>
    </row>
    <row r="294" spans="12:12" x14ac:dyDescent="0.3">
      <c r="L294" s="4"/>
    </row>
    <row r="295" spans="12:12" x14ac:dyDescent="0.3">
      <c r="L295" s="4"/>
    </row>
    <row r="296" spans="12:12" x14ac:dyDescent="0.3">
      <c r="L296" s="4"/>
    </row>
    <row r="297" spans="12:12" x14ac:dyDescent="0.3">
      <c r="L297" s="4"/>
    </row>
    <row r="298" spans="12:12" x14ac:dyDescent="0.3">
      <c r="L298" s="4"/>
    </row>
    <row r="299" spans="12:12" x14ac:dyDescent="0.3">
      <c r="L299" s="4"/>
    </row>
    <row r="300" spans="12:12" x14ac:dyDescent="0.3">
      <c r="L300" s="4"/>
    </row>
    <row r="301" spans="12:12" x14ac:dyDescent="0.3">
      <c r="L301" s="4"/>
    </row>
    <row r="302" spans="12:12" x14ac:dyDescent="0.3">
      <c r="L302" s="4"/>
    </row>
    <row r="303" spans="12:12" x14ac:dyDescent="0.3">
      <c r="L303" s="4"/>
    </row>
    <row r="304" spans="12:12" x14ac:dyDescent="0.3">
      <c r="L304" s="4"/>
    </row>
    <row r="305" spans="12:12" x14ac:dyDescent="0.3">
      <c r="L305" s="4"/>
    </row>
    <row r="306" spans="12:12" x14ac:dyDescent="0.3">
      <c r="L306" s="4"/>
    </row>
    <row r="307" spans="12:12" x14ac:dyDescent="0.3">
      <c r="L307" s="4"/>
    </row>
    <row r="308" spans="12:12" x14ac:dyDescent="0.3">
      <c r="L308" s="4"/>
    </row>
    <row r="309" spans="12:12" x14ac:dyDescent="0.3">
      <c r="L309" s="4"/>
    </row>
    <row r="310" spans="12:12" x14ac:dyDescent="0.3">
      <c r="L310" s="4"/>
    </row>
    <row r="311" spans="12:12" x14ac:dyDescent="0.3">
      <c r="L311" s="4"/>
    </row>
    <row r="312" spans="12:12" x14ac:dyDescent="0.3">
      <c r="L312" s="4"/>
    </row>
    <row r="313" spans="12:12" x14ac:dyDescent="0.3">
      <c r="L313" s="4"/>
    </row>
    <row r="314" spans="12:12" x14ac:dyDescent="0.3">
      <c r="L314" s="4"/>
    </row>
    <row r="315" spans="12:12" x14ac:dyDescent="0.3">
      <c r="L315" s="4"/>
    </row>
    <row r="316" spans="12:12" x14ac:dyDescent="0.3">
      <c r="L316" s="4"/>
    </row>
    <row r="317" spans="12:12" x14ac:dyDescent="0.3">
      <c r="L317" s="4"/>
    </row>
    <row r="318" spans="12:12" x14ac:dyDescent="0.3">
      <c r="L318" s="4"/>
    </row>
    <row r="319" spans="12:12" x14ac:dyDescent="0.3">
      <c r="L319" s="4"/>
    </row>
    <row r="320" spans="12:12" x14ac:dyDescent="0.3">
      <c r="L320" s="4"/>
    </row>
    <row r="321" spans="12:12" x14ac:dyDescent="0.3">
      <c r="L321" s="4"/>
    </row>
    <row r="322" spans="12:12" x14ac:dyDescent="0.3">
      <c r="L322" s="4"/>
    </row>
    <row r="323" spans="12:12" x14ac:dyDescent="0.3">
      <c r="L323" s="4"/>
    </row>
    <row r="324" spans="12:12" x14ac:dyDescent="0.3">
      <c r="L324" s="4"/>
    </row>
    <row r="325" spans="12:12" x14ac:dyDescent="0.3">
      <c r="L325" s="4"/>
    </row>
    <row r="326" spans="12:12" x14ac:dyDescent="0.3">
      <c r="L326" s="4"/>
    </row>
    <row r="327" spans="12:12" x14ac:dyDescent="0.3">
      <c r="L327" s="4"/>
    </row>
    <row r="328" spans="12:12" x14ac:dyDescent="0.3">
      <c r="L328" s="4"/>
    </row>
    <row r="329" spans="12:12" x14ac:dyDescent="0.3">
      <c r="L329" s="4"/>
    </row>
    <row r="330" spans="12:12" x14ac:dyDescent="0.3">
      <c r="L330" s="4"/>
    </row>
    <row r="331" spans="12:12" x14ac:dyDescent="0.3">
      <c r="L331" s="4"/>
    </row>
    <row r="332" spans="12:12" x14ac:dyDescent="0.3">
      <c r="L332" s="4"/>
    </row>
    <row r="333" spans="12:12" x14ac:dyDescent="0.3">
      <c r="L333" s="4"/>
    </row>
    <row r="334" spans="12:12" x14ac:dyDescent="0.3">
      <c r="L334" s="4"/>
    </row>
    <row r="335" spans="12:12" x14ac:dyDescent="0.3">
      <c r="L335" s="4"/>
    </row>
    <row r="336" spans="12:12" x14ac:dyDescent="0.3">
      <c r="L336" s="4"/>
    </row>
    <row r="337" spans="12:12" x14ac:dyDescent="0.3">
      <c r="L337" s="4"/>
    </row>
    <row r="338" spans="12:12" x14ac:dyDescent="0.3">
      <c r="L338" s="4"/>
    </row>
    <row r="339" spans="12:12" x14ac:dyDescent="0.3">
      <c r="L339" s="4"/>
    </row>
    <row r="340" spans="12:12" x14ac:dyDescent="0.3">
      <c r="L340" s="4"/>
    </row>
    <row r="341" spans="12:12" x14ac:dyDescent="0.3">
      <c r="L341" s="4"/>
    </row>
    <row r="342" spans="12:12" x14ac:dyDescent="0.3">
      <c r="L342" s="4"/>
    </row>
    <row r="343" spans="12:12" x14ac:dyDescent="0.3">
      <c r="L343" s="4"/>
    </row>
    <row r="344" spans="12:12" x14ac:dyDescent="0.3">
      <c r="L344" s="4"/>
    </row>
    <row r="345" spans="12:12" x14ac:dyDescent="0.3">
      <c r="L345" s="4"/>
    </row>
    <row r="346" spans="12:12" x14ac:dyDescent="0.3">
      <c r="L346" s="4"/>
    </row>
    <row r="347" spans="12:12" x14ac:dyDescent="0.3">
      <c r="L347" s="4"/>
    </row>
    <row r="348" spans="12:12" x14ac:dyDescent="0.3">
      <c r="L348" s="4"/>
    </row>
    <row r="349" spans="12:12" x14ac:dyDescent="0.3">
      <c r="L349" s="4"/>
    </row>
    <row r="350" spans="12:12" x14ac:dyDescent="0.3">
      <c r="L350" s="4"/>
    </row>
    <row r="351" spans="12:12" x14ac:dyDescent="0.3">
      <c r="L351" s="4"/>
    </row>
    <row r="352" spans="12:12" x14ac:dyDescent="0.3">
      <c r="L352" s="4"/>
    </row>
    <row r="353" spans="12:12" x14ac:dyDescent="0.3">
      <c r="L353" s="4"/>
    </row>
    <row r="354" spans="12:12" x14ac:dyDescent="0.3">
      <c r="L354" s="4"/>
    </row>
    <row r="355" spans="12:12" x14ac:dyDescent="0.3">
      <c r="L355" s="4"/>
    </row>
    <row r="356" spans="12:12" x14ac:dyDescent="0.3">
      <c r="L356" s="4"/>
    </row>
    <row r="357" spans="12:12" x14ac:dyDescent="0.3">
      <c r="L357" s="4"/>
    </row>
    <row r="358" spans="12:12" x14ac:dyDescent="0.3">
      <c r="L358" s="4"/>
    </row>
    <row r="359" spans="12:12" x14ac:dyDescent="0.3">
      <c r="L359" s="4"/>
    </row>
    <row r="360" spans="12:12" x14ac:dyDescent="0.3">
      <c r="L360" s="4"/>
    </row>
    <row r="361" spans="12:12" x14ac:dyDescent="0.3">
      <c r="L361" s="4"/>
    </row>
    <row r="362" spans="12:12" x14ac:dyDescent="0.3">
      <c r="L362" s="4"/>
    </row>
    <row r="363" spans="12:12" x14ac:dyDescent="0.3">
      <c r="L363" s="4"/>
    </row>
    <row r="364" spans="12:12" x14ac:dyDescent="0.3">
      <c r="L364" s="4"/>
    </row>
    <row r="365" spans="12:12" x14ac:dyDescent="0.3">
      <c r="L365" s="4"/>
    </row>
    <row r="366" spans="12:12" x14ac:dyDescent="0.3">
      <c r="L366" s="4"/>
    </row>
    <row r="367" spans="12:12" x14ac:dyDescent="0.3">
      <c r="L367" s="4"/>
    </row>
    <row r="368" spans="12:12" x14ac:dyDescent="0.3">
      <c r="L368" s="4"/>
    </row>
    <row r="369" spans="12:12" x14ac:dyDescent="0.3">
      <c r="L369" s="4"/>
    </row>
    <row r="370" spans="12:12" x14ac:dyDescent="0.3">
      <c r="L370" s="4"/>
    </row>
    <row r="371" spans="12:12" x14ac:dyDescent="0.3">
      <c r="L371" s="4"/>
    </row>
    <row r="372" spans="12:12" x14ac:dyDescent="0.3">
      <c r="L372" s="4"/>
    </row>
    <row r="373" spans="12:12" x14ac:dyDescent="0.3">
      <c r="L373" s="4"/>
    </row>
    <row r="374" spans="12:12" x14ac:dyDescent="0.3">
      <c r="L374" s="4"/>
    </row>
    <row r="375" spans="12:12" x14ac:dyDescent="0.3">
      <c r="L375" s="4"/>
    </row>
    <row r="376" spans="12:12" x14ac:dyDescent="0.3">
      <c r="L376" s="4"/>
    </row>
    <row r="377" spans="12:12" x14ac:dyDescent="0.3">
      <c r="L377" s="4"/>
    </row>
    <row r="378" spans="12:12" x14ac:dyDescent="0.3">
      <c r="L378" s="4"/>
    </row>
    <row r="379" spans="12:12" x14ac:dyDescent="0.3">
      <c r="L379" s="4"/>
    </row>
    <row r="380" spans="12:12" x14ac:dyDescent="0.3">
      <c r="L380" s="4"/>
    </row>
    <row r="381" spans="12:12" x14ac:dyDescent="0.3">
      <c r="L381" s="4"/>
    </row>
    <row r="382" spans="12:12" x14ac:dyDescent="0.3">
      <c r="L382" s="4"/>
    </row>
    <row r="383" spans="12:12" x14ac:dyDescent="0.3">
      <c r="L383" s="4"/>
    </row>
    <row r="384" spans="12:12" x14ac:dyDescent="0.3">
      <c r="L384" s="4"/>
    </row>
    <row r="385" spans="12:12" x14ac:dyDescent="0.3">
      <c r="L385" s="4"/>
    </row>
    <row r="386" spans="12:12" x14ac:dyDescent="0.3">
      <c r="L386" s="4"/>
    </row>
    <row r="387" spans="12:12" x14ac:dyDescent="0.3">
      <c r="L387" s="4"/>
    </row>
    <row r="388" spans="12:12" x14ac:dyDescent="0.3">
      <c r="L388" s="4"/>
    </row>
    <row r="389" spans="12:12" x14ac:dyDescent="0.3">
      <c r="L389" s="4"/>
    </row>
    <row r="390" spans="12:12" x14ac:dyDescent="0.3">
      <c r="L390" s="4"/>
    </row>
    <row r="391" spans="12:12" x14ac:dyDescent="0.3">
      <c r="L391" s="4"/>
    </row>
    <row r="392" spans="12:12" x14ac:dyDescent="0.3">
      <c r="L392" s="4"/>
    </row>
    <row r="393" spans="12:12" x14ac:dyDescent="0.3">
      <c r="L393" s="4"/>
    </row>
    <row r="394" spans="12:12" x14ac:dyDescent="0.3">
      <c r="L394" s="4"/>
    </row>
    <row r="395" spans="12:12" x14ac:dyDescent="0.3">
      <c r="L395" s="4"/>
    </row>
    <row r="396" spans="12:12" x14ac:dyDescent="0.3">
      <c r="L396" s="4"/>
    </row>
    <row r="397" spans="12:12" x14ac:dyDescent="0.3">
      <c r="L397" s="4"/>
    </row>
    <row r="398" spans="12:12" x14ac:dyDescent="0.3">
      <c r="L398" s="4"/>
    </row>
    <row r="399" spans="12:12" x14ac:dyDescent="0.3">
      <c r="L399" s="4"/>
    </row>
    <row r="400" spans="12:12" x14ac:dyDescent="0.3">
      <c r="L400" s="4"/>
    </row>
    <row r="401" spans="12:12" x14ac:dyDescent="0.3">
      <c r="L401" s="4"/>
    </row>
    <row r="402" spans="12:12" x14ac:dyDescent="0.3">
      <c r="L402" s="4"/>
    </row>
    <row r="403" spans="12:12" x14ac:dyDescent="0.3">
      <c r="L403" s="4"/>
    </row>
    <row r="404" spans="12:12" x14ac:dyDescent="0.3">
      <c r="L404" s="4"/>
    </row>
    <row r="405" spans="12:12" x14ac:dyDescent="0.3">
      <c r="L405" s="4"/>
    </row>
    <row r="406" spans="12:12" x14ac:dyDescent="0.3">
      <c r="L406" s="4"/>
    </row>
    <row r="407" spans="12:12" x14ac:dyDescent="0.3">
      <c r="L407" s="4"/>
    </row>
    <row r="408" spans="12:12" x14ac:dyDescent="0.3">
      <c r="L408" s="4"/>
    </row>
    <row r="409" spans="12:12" x14ac:dyDescent="0.3">
      <c r="L409" s="4"/>
    </row>
    <row r="410" spans="12:12" x14ac:dyDescent="0.3">
      <c r="L410" s="4"/>
    </row>
    <row r="411" spans="12:12" x14ac:dyDescent="0.3">
      <c r="L411" s="4"/>
    </row>
    <row r="412" spans="12:12" x14ac:dyDescent="0.3">
      <c r="L412" s="4"/>
    </row>
    <row r="413" spans="12:12" x14ac:dyDescent="0.3">
      <c r="L413" s="4"/>
    </row>
    <row r="414" spans="12:12" x14ac:dyDescent="0.3">
      <c r="L414" s="4"/>
    </row>
    <row r="415" spans="12:12" x14ac:dyDescent="0.3">
      <c r="L415" s="4"/>
    </row>
    <row r="416" spans="12:12" x14ac:dyDescent="0.3">
      <c r="L416" s="4"/>
    </row>
    <row r="417" spans="12:12" x14ac:dyDescent="0.3">
      <c r="L417" s="4"/>
    </row>
    <row r="418" spans="12:12" x14ac:dyDescent="0.3">
      <c r="L418" s="4"/>
    </row>
    <row r="419" spans="12:12" x14ac:dyDescent="0.3">
      <c r="L419" s="4"/>
    </row>
    <row r="420" spans="12:12" x14ac:dyDescent="0.3">
      <c r="L420" s="4"/>
    </row>
    <row r="421" spans="12:12" x14ac:dyDescent="0.3">
      <c r="L421" s="4"/>
    </row>
    <row r="422" spans="12:12" x14ac:dyDescent="0.3">
      <c r="L422" s="4"/>
    </row>
    <row r="423" spans="12:12" x14ac:dyDescent="0.3">
      <c r="L423" s="4"/>
    </row>
    <row r="424" spans="12:12" x14ac:dyDescent="0.3">
      <c r="L424" s="4"/>
    </row>
    <row r="425" spans="12:12" x14ac:dyDescent="0.3">
      <c r="L425" s="4"/>
    </row>
    <row r="426" spans="12:12" x14ac:dyDescent="0.3">
      <c r="L426" s="4"/>
    </row>
    <row r="427" spans="12:12" x14ac:dyDescent="0.3">
      <c r="L427" s="4"/>
    </row>
    <row r="428" spans="12:12" x14ac:dyDescent="0.3">
      <c r="L428" s="4"/>
    </row>
    <row r="429" spans="12:12" x14ac:dyDescent="0.3">
      <c r="L429" s="4"/>
    </row>
    <row r="430" spans="12:12" x14ac:dyDescent="0.3">
      <c r="L430" s="4"/>
    </row>
    <row r="431" spans="12:12" x14ac:dyDescent="0.3">
      <c r="L431" s="4"/>
    </row>
    <row r="432" spans="12:12" x14ac:dyDescent="0.3">
      <c r="L432" s="4"/>
    </row>
    <row r="433" spans="12:12" x14ac:dyDescent="0.3">
      <c r="L433" s="4"/>
    </row>
    <row r="434" spans="12:12" x14ac:dyDescent="0.3">
      <c r="L434" s="4"/>
    </row>
    <row r="435" spans="12:12" x14ac:dyDescent="0.3">
      <c r="L435" s="4"/>
    </row>
    <row r="436" spans="12:12" x14ac:dyDescent="0.3">
      <c r="L436" s="4"/>
    </row>
    <row r="437" spans="12:12" x14ac:dyDescent="0.3">
      <c r="L437" s="4"/>
    </row>
    <row r="438" spans="12:12" x14ac:dyDescent="0.3">
      <c r="L438" s="4"/>
    </row>
    <row r="439" spans="12:12" x14ac:dyDescent="0.3">
      <c r="L439" s="4"/>
    </row>
    <row r="440" spans="12:12" x14ac:dyDescent="0.3">
      <c r="L440" s="4"/>
    </row>
    <row r="441" spans="12:12" x14ac:dyDescent="0.3">
      <c r="L441" s="4"/>
    </row>
    <row r="442" spans="12:12" x14ac:dyDescent="0.3">
      <c r="L442" s="4"/>
    </row>
    <row r="443" spans="12:12" x14ac:dyDescent="0.3">
      <c r="L443" s="4"/>
    </row>
    <row r="444" spans="12:12" x14ac:dyDescent="0.3">
      <c r="L444" s="4"/>
    </row>
    <row r="445" spans="12:12" x14ac:dyDescent="0.3">
      <c r="L445" s="4"/>
    </row>
    <row r="446" spans="12:12" x14ac:dyDescent="0.3">
      <c r="L446" s="4"/>
    </row>
    <row r="447" spans="12:12" x14ac:dyDescent="0.3">
      <c r="L447" s="4"/>
    </row>
    <row r="448" spans="12:12" x14ac:dyDescent="0.3">
      <c r="L448" s="4"/>
    </row>
    <row r="449" spans="12:12" x14ac:dyDescent="0.3">
      <c r="L449" s="4"/>
    </row>
    <row r="450" spans="12:12" x14ac:dyDescent="0.3">
      <c r="L450" s="4"/>
    </row>
    <row r="451" spans="12:12" x14ac:dyDescent="0.3">
      <c r="L451" s="4"/>
    </row>
    <row r="452" spans="12:12" x14ac:dyDescent="0.3">
      <c r="L452" s="4"/>
    </row>
    <row r="453" spans="12:12" x14ac:dyDescent="0.3">
      <c r="L453" s="4"/>
    </row>
    <row r="454" spans="12:12" x14ac:dyDescent="0.3">
      <c r="L454" s="4"/>
    </row>
    <row r="455" spans="12:12" x14ac:dyDescent="0.3">
      <c r="L455" s="4"/>
    </row>
    <row r="456" spans="12:12" x14ac:dyDescent="0.3">
      <c r="L456" s="4"/>
    </row>
    <row r="457" spans="12:12" x14ac:dyDescent="0.3">
      <c r="L457" s="4"/>
    </row>
    <row r="458" spans="12:12" x14ac:dyDescent="0.3">
      <c r="L458" s="4"/>
    </row>
    <row r="459" spans="12:12" x14ac:dyDescent="0.3">
      <c r="L459" s="4"/>
    </row>
    <row r="460" spans="12:12" x14ac:dyDescent="0.3">
      <c r="L460" s="4"/>
    </row>
    <row r="461" spans="12:12" x14ac:dyDescent="0.3">
      <c r="L461" s="4"/>
    </row>
    <row r="462" spans="12:12" x14ac:dyDescent="0.3">
      <c r="L462" s="4"/>
    </row>
    <row r="463" spans="12:12" x14ac:dyDescent="0.3">
      <c r="L463" s="4"/>
    </row>
    <row r="464" spans="12:12" x14ac:dyDescent="0.3">
      <c r="L464" s="4"/>
    </row>
    <row r="465" spans="12:12" x14ac:dyDescent="0.3">
      <c r="L465" s="4"/>
    </row>
    <row r="466" spans="12:12" x14ac:dyDescent="0.3">
      <c r="L466" s="4"/>
    </row>
    <row r="467" spans="12:12" x14ac:dyDescent="0.3">
      <c r="L467" s="4"/>
    </row>
    <row r="468" spans="12:12" x14ac:dyDescent="0.3">
      <c r="L468" s="4"/>
    </row>
    <row r="469" spans="12:12" x14ac:dyDescent="0.3">
      <c r="L469" s="4"/>
    </row>
    <row r="470" spans="12:12" x14ac:dyDescent="0.3">
      <c r="L470" s="4"/>
    </row>
    <row r="471" spans="12:12" x14ac:dyDescent="0.3">
      <c r="L471" s="4"/>
    </row>
    <row r="472" spans="12:12" x14ac:dyDescent="0.3">
      <c r="L472" s="4"/>
    </row>
    <row r="473" spans="12:12" x14ac:dyDescent="0.3">
      <c r="L473" s="4"/>
    </row>
    <row r="474" spans="12:12" x14ac:dyDescent="0.3">
      <c r="L474" s="4"/>
    </row>
    <row r="475" spans="12:12" x14ac:dyDescent="0.3">
      <c r="L475" s="4"/>
    </row>
    <row r="476" spans="12:12" x14ac:dyDescent="0.3">
      <c r="L476" s="4"/>
    </row>
    <row r="477" spans="12:12" x14ac:dyDescent="0.3">
      <c r="L477" s="4"/>
    </row>
    <row r="478" spans="12:12" x14ac:dyDescent="0.3">
      <c r="L478" s="4"/>
    </row>
    <row r="479" spans="12:12" x14ac:dyDescent="0.3">
      <c r="L479" s="4"/>
    </row>
    <row r="480" spans="12:12" x14ac:dyDescent="0.3">
      <c r="L480" s="4"/>
    </row>
    <row r="481" spans="12:12" x14ac:dyDescent="0.3">
      <c r="L481" s="4"/>
    </row>
    <row r="482" spans="12:12" x14ac:dyDescent="0.3">
      <c r="L482" s="4"/>
    </row>
    <row r="483" spans="12:12" x14ac:dyDescent="0.3">
      <c r="L483" s="4"/>
    </row>
    <row r="484" spans="12:12" x14ac:dyDescent="0.3">
      <c r="L484" s="4"/>
    </row>
    <row r="485" spans="12:12" x14ac:dyDescent="0.3">
      <c r="L485" s="4"/>
    </row>
    <row r="486" spans="12:12" x14ac:dyDescent="0.3">
      <c r="L486" s="4"/>
    </row>
    <row r="487" spans="12:12" x14ac:dyDescent="0.3">
      <c r="L487" s="4"/>
    </row>
    <row r="488" spans="12:12" x14ac:dyDescent="0.3">
      <c r="L488" s="4"/>
    </row>
    <row r="489" spans="12:12" x14ac:dyDescent="0.3">
      <c r="L489" s="4"/>
    </row>
    <row r="490" spans="12:12" x14ac:dyDescent="0.3">
      <c r="L490" s="4"/>
    </row>
  </sheetData>
  <hyperlinks>
    <hyperlink ref="A29" location="Indice!A1" display="Indice" xr:uid="{0FE839DB-B5D7-4C2A-817C-ED70BA4BA987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AB7E2-00B5-4001-BC52-794B17B80E98}">
  <sheetPr codeName="Foglio14"/>
  <dimension ref="A1:L482"/>
  <sheetViews>
    <sheetView zoomScaleNormal="100" workbookViewId="0"/>
  </sheetViews>
  <sheetFormatPr defaultColWidth="8.6640625" defaultRowHeight="15.6" x14ac:dyDescent="0.3"/>
  <cols>
    <col min="1" max="1" width="43" style="1" customWidth="1"/>
    <col min="2" max="11" width="12.33203125" style="1" customWidth="1"/>
    <col min="12" max="12" width="12.33203125" style="3" customWidth="1"/>
    <col min="13" max="13" width="16.44140625" style="1" customWidth="1"/>
    <col min="14" max="16" width="14.33203125" style="1" customWidth="1"/>
    <col min="17" max="17" width="16.44140625" style="1" customWidth="1"/>
    <col min="18" max="18" width="17.33203125" style="1" customWidth="1"/>
    <col min="19" max="16384" width="8.6640625" style="1"/>
  </cols>
  <sheetData>
    <row r="1" spans="1:12" x14ac:dyDescent="0.3">
      <c r="A1" s="56"/>
      <c r="H1" s="11"/>
      <c r="L1" s="4"/>
    </row>
    <row r="2" spans="1:12" x14ac:dyDescent="0.3">
      <c r="L2" s="4"/>
    </row>
    <row r="3" spans="1:12" x14ac:dyDescent="0.3">
      <c r="L3" s="4"/>
    </row>
    <row r="4" spans="1:12" x14ac:dyDescent="0.3">
      <c r="L4" s="4"/>
    </row>
    <row r="5" spans="1:12" x14ac:dyDescent="0.3">
      <c r="L5" s="4"/>
    </row>
    <row r="6" spans="1:12" x14ac:dyDescent="0.3">
      <c r="L6" s="4"/>
    </row>
    <row r="7" spans="1:12" x14ac:dyDescent="0.3">
      <c r="L7" s="4"/>
    </row>
    <row r="8" spans="1:12" x14ac:dyDescent="0.3">
      <c r="L8" s="4"/>
    </row>
    <row r="9" spans="1:12" x14ac:dyDescent="0.3">
      <c r="L9" s="4"/>
    </row>
    <row r="10" spans="1:12" x14ac:dyDescent="0.3">
      <c r="L10" s="4"/>
    </row>
    <row r="11" spans="1:12" x14ac:dyDescent="0.3">
      <c r="L11" s="4"/>
    </row>
    <row r="12" spans="1:12" x14ac:dyDescent="0.3">
      <c r="L12" s="4"/>
    </row>
    <row r="13" spans="1:12" x14ac:dyDescent="0.3">
      <c r="L13" s="4"/>
    </row>
    <row r="14" spans="1:12" x14ac:dyDescent="0.3">
      <c r="L14" s="4"/>
    </row>
    <row r="15" spans="1:12" x14ac:dyDescent="0.3">
      <c r="L15" s="4"/>
    </row>
    <row r="16" spans="1:12" x14ac:dyDescent="0.3">
      <c r="L16" s="4"/>
    </row>
    <row r="17" spans="1:12" x14ac:dyDescent="0.3">
      <c r="L17" s="4"/>
    </row>
    <row r="18" spans="1:12" x14ac:dyDescent="0.3">
      <c r="L18" s="4"/>
    </row>
    <row r="19" spans="1:12" x14ac:dyDescent="0.3">
      <c r="L19" s="4"/>
    </row>
    <row r="20" spans="1:12" x14ac:dyDescent="0.3">
      <c r="L20" s="4"/>
    </row>
    <row r="21" spans="1:12" x14ac:dyDescent="0.3">
      <c r="L21" s="4"/>
    </row>
    <row r="22" spans="1:12" x14ac:dyDescent="0.3">
      <c r="L22" s="4"/>
    </row>
    <row r="23" spans="1:12" x14ac:dyDescent="0.3">
      <c r="L23" s="4"/>
    </row>
    <row r="24" spans="1:12" x14ac:dyDescent="0.3">
      <c r="L24" s="4"/>
    </row>
    <row r="25" spans="1:12" x14ac:dyDescent="0.3">
      <c r="A25" s="123" t="s">
        <v>50</v>
      </c>
      <c r="B25" s="123">
        <v>2012</v>
      </c>
      <c r="C25" s="123">
        <v>2013</v>
      </c>
      <c r="D25" s="123">
        <v>2014</v>
      </c>
      <c r="E25" s="123">
        <v>2015</v>
      </c>
      <c r="F25" s="123">
        <v>2016</v>
      </c>
      <c r="G25" s="123">
        <v>2017</v>
      </c>
      <c r="H25" s="123">
        <v>2018</v>
      </c>
      <c r="I25" s="123">
        <v>2019</v>
      </c>
      <c r="J25" s="123">
        <v>2020</v>
      </c>
      <c r="K25" s="123">
        <v>2021</v>
      </c>
      <c r="L25" s="123">
        <v>2022</v>
      </c>
    </row>
    <row r="26" spans="1:12" ht="16.2" customHeight="1" x14ac:dyDescent="0.3">
      <c r="A26" s="78" t="s">
        <v>47</v>
      </c>
      <c r="B26" s="114">
        <v>75261284</v>
      </c>
      <c r="C26" s="114">
        <v>56148086</v>
      </c>
      <c r="D26" s="115">
        <v>46907000</v>
      </c>
      <c r="E26" s="114">
        <v>43638400</v>
      </c>
      <c r="F26" s="114">
        <v>42528000</v>
      </c>
      <c r="G26" s="114">
        <v>43715000</v>
      </c>
      <c r="H26" s="114">
        <v>43561752</v>
      </c>
      <c r="I26" s="114">
        <v>43465000</v>
      </c>
      <c r="J26" s="114">
        <v>43435000</v>
      </c>
      <c r="K26" s="80">
        <v>64345000</v>
      </c>
      <c r="L26" s="80">
        <v>43442509</v>
      </c>
    </row>
    <row r="27" spans="1:12" x14ac:dyDescent="0.3">
      <c r="A27" s="78" t="s">
        <v>18</v>
      </c>
      <c r="B27" s="116">
        <v>11700000</v>
      </c>
      <c r="C27" s="116">
        <v>10300000</v>
      </c>
      <c r="D27" s="116">
        <v>10850000</v>
      </c>
      <c r="E27" s="116">
        <v>11469600</v>
      </c>
      <c r="F27" s="116">
        <v>11184000</v>
      </c>
      <c r="G27" s="116">
        <v>11496000</v>
      </c>
      <c r="H27" s="80">
        <v>11042774</v>
      </c>
      <c r="I27" s="80">
        <v>11000000</v>
      </c>
      <c r="J27" s="80">
        <v>11000000</v>
      </c>
      <c r="K27" s="116">
        <v>16500000</v>
      </c>
      <c r="L27" s="80">
        <v>11000000</v>
      </c>
    </row>
    <row r="28" spans="1:12" x14ac:dyDescent="0.3">
      <c r="A28" s="78" t="s">
        <v>48</v>
      </c>
      <c r="B28" s="116">
        <v>11896346.705644418</v>
      </c>
      <c r="C28" s="116">
        <v>12197548</v>
      </c>
      <c r="D28" s="116">
        <v>12843465</v>
      </c>
      <c r="E28" s="116">
        <v>12201927</v>
      </c>
      <c r="F28" s="116">
        <v>11919986</v>
      </c>
      <c r="G28" s="116">
        <v>12096604</v>
      </c>
      <c r="H28" s="80">
        <v>11288157</v>
      </c>
      <c r="I28" s="80">
        <v>11840000</v>
      </c>
      <c r="J28" s="80">
        <v>18870000</v>
      </c>
      <c r="K28" s="80">
        <v>14660000</v>
      </c>
      <c r="L28" s="80">
        <v>11862491</v>
      </c>
    </row>
    <row r="29" spans="1:12" s="2" customFormat="1" x14ac:dyDescent="0.3">
      <c r="A29" s="82" t="s">
        <v>49</v>
      </c>
      <c r="B29" s="83">
        <v>98857630.705644414</v>
      </c>
      <c r="C29" s="83">
        <v>78645634</v>
      </c>
      <c r="D29" s="83">
        <v>70600465</v>
      </c>
      <c r="E29" s="83">
        <v>67309927</v>
      </c>
      <c r="F29" s="83">
        <v>65631986</v>
      </c>
      <c r="G29" s="83">
        <v>67307604</v>
      </c>
      <c r="H29" s="83">
        <v>65892683</v>
      </c>
      <c r="I29" s="83">
        <v>66305000</v>
      </c>
      <c r="J29" s="83">
        <v>73305000</v>
      </c>
      <c r="K29" s="83">
        <v>95505000</v>
      </c>
      <c r="L29" s="83">
        <v>66305000</v>
      </c>
    </row>
    <row r="30" spans="1:12" x14ac:dyDescent="0.3">
      <c r="L30" s="4"/>
    </row>
    <row r="31" spans="1:12" x14ac:dyDescent="0.3">
      <c r="A31" s="58" t="s">
        <v>119</v>
      </c>
      <c r="L31" s="4"/>
    </row>
    <row r="32" spans="1:12" x14ac:dyDescent="0.3">
      <c r="L32" s="4"/>
    </row>
    <row r="33" spans="1:12" x14ac:dyDescent="0.3">
      <c r="A33" s="137" t="s">
        <v>143</v>
      </c>
      <c r="L33" s="4"/>
    </row>
    <row r="34" spans="1:12" x14ac:dyDescent="0.3">
      <c r="L34" s="4"/>
    </row>
    <row r="35" spans="1:12" x14ac:dyDescent="0.3">
      <c r="L35" s="4"/>
    </row>
    <row r="36" spans="1:12" x14ac:dyDescent="0.3">
      <c r="L36" s="4"/>
    </row>
    <row r="37" spans="1:12" x14ac:dyDescent="0.3">
      <c r="L37" s="4"/>
    </row>
    <row r="38" spans="1:12" x14ac:dyDescent="0.3">
      <c r="L38" s="4"/>
    </row>
    <row r="39" spans="1:12" x14ac:dyDescent="0.3">
      <c r="L39" s="4"/>
    </row>
    <row r="40" spans="1:12" x14ac:dyDescent="0.3">
      <c r="L40" s="4"/>
    </row>
    <row r="41" spans="1:12" x14ac:dyDescent="0.3">
      <c r="L41" s="4"/>
    </row>
    <row r="42" spans="1:12" x14ac:dyDescent="0.3">
      <c r="L42" s="4"/>
    </row>
    <row r="43" spans="1:12" x14ac:dyDescent="0.3">
      <c r="L43" s="4"/>
    </row>
    <row r="44" spans="1:12" x14ac:dyDescent="0.3">
      <c r="L44" s="4"/>
    </row>
    <row r="45" spans="1:12" x14ac:dyDescent="0.3">
      <c r="L45" s="4"/>
    </row>
    <row r="46" spans="1:12" x14ac:dyDescent="0.3">
      <c r="L46" s="4"/>
    </row>
    <row r="47" spans="1:12" x14ac:dyDescent="0.3">
      <c r="L47" s="4"/>
    </row>
    <row r="48" spans="1:12" x14ac:dyDescent="0.3">
      <c r="L48" s="4"/>
    </row>
    <row r="49" spans="12:12" x14ac:dyDescent="0.3">
      <c r="L49" s="4"/>
    </row>
    <row r="50" spans="12:12" x14ac:dyDescent="0.3">
      <c r="L50" s="4"/>
    </row>
    <row r="51" spans="12:12" x14ac:dyDescent="0.3">
      <c r="L51" s="4"/>
    </row>
    <row r="52" spans="12:12" x14ac:dyDescent="0.3">
      <c r="L52" s="4"/>
    </row>
    <row r="53" spans="12:12" x14ac:dyDescent="0.3">
      <c r="L53" s="4"/>
    </row>
    <row r="54" spans="12:12" x14ac:dyDescent="0.3">
      <c r="L54" s="4"/>
    </row>
    <row r="55" spans="12:12" x14ac:dyDescent="0.3">
      <c r="L55" s="4"/>
    </row>
    <row r="56" spans="12:12" x14ac:dyDescent="0.3">
      <c r="L56" s="4"/>
    </row>
    <row r="57" spans="12:12" x14ac:dyDescent="0.3">
      <c r="L57" s="4"/>
    </row>
    <row r="58" spans="12:12" x14ac:dyDescent="0.3">
      <c r="L58" s="4"/>
    </row>
    <row r="59" spans="12:12" x14ac:dyDescent="0.3">
      <c r="L59" s="4"/>
    </row>
    <row r="60" spans="12:12" x14ac:dyDescent="0.3">
      <c r="L60" s="4"/>
    </row>
    <row r="61" spans="12:12" x14ac:dyDescent="0.3">
      <c r="L61" s="4"/>
    </row>
    <row r="62" spans="12:12" x14ac:dyDescent="0.3">
      <c r="L62" s="4"/>
    </row>
    <row r="63" spans="12:12" x14ac:dyDescent="0.3">
      <c r="L63" s="4"/>
    </row>
    <row r="64" spans="12:12" x14ac:dyDescent="0.3">
      <c r="L64" s="4"/>
    </row>
    <row r="65" spans="12:12" x14ac:dyDescent="0.3">
      <c r="L65" s="4"/>
    </row>
    <row r="66" spans="12:12" x14ac:dyDescent="0.3">
      <c r="L66" s="4"/>
    </row>
    <row r="67" spans="12:12" x14ac:dyDescent="0.3">
      <c r="L67" s="4"/>
    </row>
    <row r="68" spans="12:12" x14ac:dyDescent="0.3">
      <c r="L68" s="4"/>
    </row>
    <row r="69" spans="12:12" x14ac:dyDescent="0.3">
      <c r="L69" s="4"/>
    </row>
    <row r="70" spans="12:12" x14ac:dyDescent="0.3">
      <c r="L70" s="4"/>
    </row>
    <row r="71" spans="12:12" x14ac:dyDescent="0.3">
      <c r="L71" s="4"/>
    </row>
    <row r="72" spans="12:12" x14ac:dyDescent="0.3">
      <c r="L72" s="4"/>
    </row>
    <row r="73" spans="12:12" x14ac:dyDescent="0.3">
      <c r="L73" s="4"/>
    </row>
    <row r="74" spans="12:12" x14ac:dyDescent="0.3">
      <c r="L74" s="4"/>
    </row>
    <row r="75" spans="12:12" x14ac:dyDescent="0.3">
      <c r="L75" s="4"/>
    </row>
    <row r="76" spans="12:12" x14ac:dyDescent="0.3">
      <c r="L76" s="4"/>
    </row>
    <row r="77" spans="12:12" x14ac:dyDescent="0.3">
      <c r="L77" s="4"/>
    </row>
    <row r="78" spans="12:12" x14ac:dyDescent="0.3">
      <c r="L78" s="4"/>
    </row>
    <row r="79" spans="12:12" x14ac:dyDescent="0.3">
      <c r="L79" s="4"/>
    </row>
    <row r="80" spans="12:12" x14ac:dyDescent="0.3">
      <c r="L80" s="4"/>
    </row>
    <row r="81" spans="12:12" x14ac:dyDescent="0.3">
      <c r="L81" s="4"/>
    </row>
    <row r="82" spans="12:12" x14ac:dyDescent="0.3">
      <c r="L82" s="4"/>
    </row>
    <row r="83" spans="12:12" x14ac:dyDescent="0.3">
      <c r="L83" s="4"/>
    </row>
    <row r="84" spans="12:12" x14ac:dyDescent="0.3">
      <c r="L84" s="4"/>
    </row>
    <row r="85" spans="12:12" x14ac:dyDescent="0.3">
      <c r="L85" s="4"/>
    </row>
    <row r="86" spans="12:12" x14ac:dyDescent="0.3">
      <c r="L86" s="4"/>
    </row>
    <row r="87" spans="12:12" x14ac:dyDescent="0.3">
      <c r="L87" s="4"/>
    </row>
    <row r="88" spans="12:12" x14ac:dyDescent="0.3">
      <c r="L88" s="4"/>
    </row>
    <row r="89" spans="12:12" x14ac:dyDescent="0.3">
      <c r="L89" s="4"/>
    </row>
    <row r="90" spans="12:12" x14ac:dyDescent="0.3">
      <c r="L90" s="4"/>
    </row>
    <row r="91" spans="12:12" x14ac:dyDescent="0.3">
      <c r="L91" s="4"/>
    </row>
    <row r="92" spans="12:12" x14ac:dyDescent="0.3">
      <c r="L92" s="4"/>
    </row>
    <row r="93" spans="12:12" x14ac:dyDescent="0.3">
      <c r="L93" s="4"/>
    </row>
    <row r="94" spans="12:12" x14ac:dyDescent="0.3">
      <c r="L94" s="4"/>
    </row>
    <row r="95" spans="12:12" x14ac:dyDescent="0.3">
      <c r="L95" s="4"/>
    </row>
    <row r="96" spans="12:12" x14ac:dyDescent="0.3">
      <c r="L96" s="4"/>
    </row>
    <row r="97" spans="12:12" x14ac:dyDescent="0.3">
      <c r="L97" s="4"/>
    </row>
    <row r="98" spans="12:12" x14ac:dyDescent="0.3">
      <c r="L98" s="4"/>
    </row>
    <row r="99" spans="12:12" x14ac:dyDescent="0.3">
      <c r="L99" s="4"/>
    </row>
    <row r="100" spans="12:12" x14ac:dyDescent="0.3">
      <c r="L100" s="4"/>
    </row>
    <row r="101" spans="12:12" x14ac:dyDescent="0.3">
      <c r="L101" s="4"/>
    </row>
    <row r="102" spans="12:12" x14ac:dyDescent="0.3">
      <c r="L102" s="4"/>
    </row>
    <row r="103" spans="12:12" x14ac:dyDescent="0.3">
      <c r="L103" s="4"/>
    </row>
    <row r="104" spans="12:12" x14ac:dyDescent="0.3">
      <c r="L104" s="4"/>
    </row>
    <row r="105" spans="12:12" x14ac:dyDescent="0.3">
      <c r="L105" s="4"/>
    </row>
    <row r="106" spans="12:12" x14ac:dyDescent="0.3">
      <c r="L106" s="4"/>
    </row>
    <row r="107" spans="12:12" x14ac:dyDescent="0.3">
      <c r="L107" s="4"/>
    </row>
    <row r="108" spans="12:12" x14ac:dyDescent="0.3">
      <c r="L108" s="4"/>
    </row>
    <row r="109" spans="12:12" x14ac:dyDescent="0.3">
      <c r="L109" s="4"/>
    </row>
    <row r="110" spans="12:12" x14ac:dyDescent="0.3">
      <c r="L110" s="4"/>
    </row>
    <row r="111" spans="12:12" x14ac:dyDescent="0.3">
      <c r="L111" s="4"/>
    </row>
    <row r="112" spans="12:12" x14ac:dyDescent="0.3">
      <c r="L112" s="4"/>
    </row>
    <row r="113" spans="12:12" x14ac:dyDescent="0.3">
      <c r="L113" s="4"/>
    </row>
    <row r="114" spans="12:12" x14ac:dyDescent="0.3">
      <c r="L114" s="4"/>
    </row>
    <row r="115" spans="12:12" x14ac:dyDescent="0.3">
      <c r="L115" s="4"/>
    </row>
    <row r="116" spans="12:12" x14ac:dyDescent="0.3">
      <c r="L116" s="4"/>
    </row>
    <row r="117" spans="12:12" x14ac:dyDescent="0.3">
      <c r="L117" s="4"/>
    </row>
    <row r="118" spans="12:12" x14ac:dyDescent="0.3">
      <c r="L118" s="4"/>
    </row>
    <row r="119" spans="12:12" x14ac:dyDescent="0.3">
      <c r="L119" s="4"/>
    </row>
    <row r="120" spans="12:12" x14ac:dyDescent="0.3">
      <c r="L120" s="4"/>
    </row>
    <row r="121" spans="12:12" x14ac:dyDescent="0.3">
      <c r="L121" s="4"/>
    </row>
    <row r="122" spans="12:12" x14ac:dyDescent="0.3">
      <c r="L122" s="4"/>
    </row>
    <row r="123" spans="12:12" x14ac:dyDescent="0.3">
      <c r="L123" s="4"/>
    </row>
    <row r="124" spans="12:12" x14ac:dyDescent="0.3">
      <c r="L124" s="4"/>
    </row>
    <row r="125" spans="12:12" x14ac:dyDescent="0.3">
      <c r="L125" s="4"/>
    </row>
    <row r="126" spans="12:12" x14ac:dyDescent="0.3">
      <c r="L126" s="4"/>
    </row>
    <row r="127" spans="12:12" x14ac:dyDescent="0.3">
      <c r="L127" s="4"/>
    </row>
    <row r="128" spans="12:12" x14ac:dyDescent="0.3">
      <c r="L128" s="4"/>
    </row>
    <row r="129" spans="12:12" x14ac:dyDescent="0.3">
      <c r="L129" s="4"/>
    </row>
    <row r="130" spans="12:12" x14ac:dyDescent="0.3">
      <c r="L130" s="4"/>
    </row>
    <row r="131" spans="12:12" x14ac:dyDescent="0.3">
      <c r="L131" s="4"/>
    </row>
    <row r="132" spans="12:12" x14ac:dyDescent="0.3">
      <c r="L132" s="4"/>
    </row>
    <row r="133" spans="12:12" x14ac:dyDescent="0.3">
      <c r="L133" s="4"/>
    </row>
    <row r="134" spans="12:12" x14ac:dyDescent="0.3">
      <c r="L134" s="4"/>
    </row>
    <row r="135" spans="12:12" x14ac:dyDescent="0.3">
      <c r="L135" s="4"/>
    </row>
    <row r="136" spans="12:12" x14ac:dyDescent="0.3">
      <c r="L136" s="4"/>
    </row>
    <row r="137" spans="12:12" x14ac:dyDescent="0.3">
      <c r="L137" s="4"/>
    </row>
    <row r="138" spans="12:12" x14ac:dyDescent="0.3">
      <c r="L138" s="4"/>
    </row>
    <row r="139" spans="12:12" x14ac:dyDescent="0.3">
      <c r="L139" s="4"/>
    </row>
    <row r="140" spans="12:12" x14ac:dyDescent="0.3">
      <c r="L140" s="4"/>
    </row>
    <row r="141" spans="12:12" x14ac:dyDescent="0.3">
      <c r="L141" s="4"/>
    </row>
    <row r="142" spans="12:12" x14ac:dyDescent="0.3">
      <c r="L142" s="4"/>
    </row>
    <row r="143" spans="12:12" x14ac:dyDescent="0.3">
      <c r="L143" s="4"/>
    </row>
    <row r="144" spans="12:12" x14ac:dyDescent="0.3">
      <c r="L144" s="4"/>
    </row>
    <row r="145" spans="12:12" x14ac:dyDescent="0.3">
      <c r="L145" s="4"/>
    </row>
    <row r="146" spans="12:12" x14ac:dyDescent="0.3">
      <c r="L146" s="4"/>
    </row>
    <row r="147" spans="12:12" x14ac:dyDescent="0.3">
      <c r="L147" s="4"/>
    </row>
    <row r="148" spans="12:12" x14ac:dyDescent="0.3">
      <c r="L148" s="4"/>
    </row>
    <row r="149" spans="12:12" x14ac:dyDescent="0.3">
      <c r="L149" s="4"/>
    </row>
    <row r="150" spans="12:12" x14ac:dyDescent="0.3">
      <c r="L150" s="4"/>
    </row>
    <row r="151" spans="12:12" x14ac:dyDescent="0.3">
      <c r="L151" s="4"/>
    </row>
    <row r="152" spans="12:12" x14ac:dyDescent="0.3">
      <c r="L152" s="4"/>
    </row>
    <row r="153" spans="12:12" x14ac:dyDescent="0.3">
      <c r="L153" s="4"/>
    </row>
    <row r="154" spans="12:12" x14ac:dyDescent="0.3">
      <c r="L154" s="4"/>
    </row>
    <row r="155" spans="12:12" x14ac:dyDescent="0.3">
      <c r="L155" s="4"/>
    </row>
    <row r="156" spans="12:12" x14ac:dyDescent="0.3">
      <c r="L156" s="4"/>
    </row>
    <row r="157" spans="12:12" x14ac:dyDescent="0.3">
      <c r="L157" s="4"/>
    </row>
    <row r="158" spans="12:12" x14ac:dyDescent="0.3">
      <c r="L158" s="4"/>
    </row>
    <row r="159" spans="12:12" x14ac:dyDescent="0.3">
      <c r="L159" s="4"/>
    </row>
    <row r="160" spans="12:12" x14ac:dyDescent="0.3">
      <c r="L160" s="4"/>
    </row>
    <row r="161" spans="12:12" x14ac:dyDescent="0.3">
      <c r="L161" s="4"/>
    </row>
    <row r="162" spans="12:12" x14ac:dyDescent="0.3">
      <c r="L162" s="4"/>
    </row>
    <row r="163" spans="12:12" x14ac:dyDescent="0.3">
      <c r="L163" s="4"/>
    </row>
    <row r="164" spans="12:12" x14ac:dyDescent="0.3">
      <c r="L164" s="4"/>
    </row>
    <row r="165" spans="12:12" x14ac:dyDescent="0.3">
      <c r="L165" s="4"/>
    </row>
    <row r="166" spans="12:12" x14ac:dyDescent="0.3">
      <c r="L166" s="4"/>
    </row>
    <row r="167" spans="12:12" x14ac:dyDescent="0.3">
      <c r="L167" s="4"/>
    </row>
    <row r="168" spans="12:12" x14ac:dyDescent="0.3">
      <c r="L168" s="4"/>
    </row>
    <row r="169" spans="12:12" x14ac:dyDescent="0.3">
      <c r="L169" s="4"/>
    </row>
    <row r="170" spans="12:12" x14ac:dyDescent="0.3">
      <c r="L170" s="4"/>
    </row>
    <row r="171" spans="12:12" x14ac:dyDescent="0.3">
      <c r="L171" s="4"/>
    </row>
    <row r="172" spans="12:12" x14ac:dyDescent="0.3">
      <c r="L172" s="4"/>
    </row>
    <row r="173" spans="12:12" x14ac:dyDescent="0.3">
      <c r="L173" s="4"/>
    </row>
    <row r="174" spans="12:12" x14ac:dyDescent="0.3">
      <c r="L174" s="4"/>
    </row>
    <row r="175" spans="12:12" x14ac:dyDescent="0.3">
      <c r="L175" s="4"/>
    </row>
    <row r="176" spans="12:12" x14ac:dyDescent="0.3">
      <c r="L176" s="4"/>
    </row>
    <row r="177" spans="12:12" x14ac:dyDescent="0.3">
      <c r="L177" s="4"/>
    </row>
    <row r="178" spans="12:12" x14ac:dyDescent="0.3">
      <c r="L178" s="4"/>
    </row>
    <row r="179" spans="12:12" x14ac:dyDescent="0.3">
      <c r="L179" s="4"/>
    </row>
    <row r="180" spans="12:12" x14ac:dyDescent="0.3">
      <c r="L180" s="4"/>
    </row>
    <row r="181" spans="12:12" x14ac:dyDescent="0.3">
      <c r="L181" s="4"/>
    </row>
    <row r="182" spans="12:12" x14ac:dyDescent="0.3">
      <c r="L182" s="4"/>
    </row>
    <row r="183" spans="12:12" x14ac:dyDescent="0.3">
      <c r="L183" s="4"/>
    </row>
    <row r="184" spans="12:12" x14ac:dyDescent="0.3">
      <c r="L184" s="4"/>
    </row>
    <row r="185" spans="12:12" x14ac:dyDescent="0.3">
      <c r="L185" s="4"/>
    </row>
    <row r="186" spans="12:12" x14ac:dyDescent="0.3">
      <c r="L186" s="4"/>
    </row>
    <row r="187" spans="12:12" x14ac:dyDescent="0.3">
      <c r="L187" s="4"/>
    </row>
    <row r="188" spans="12:12" x14ac:dyDescent="0.3">
      <c r="L188" s="4"/>
    </row>
    <row r="189" spans="12:12" x14ac:dyDescent="0.3">
      <c r="L189" s="4"/>
    </row>
    <row r="190" spans="12:12" x14ac:dyDescent="0.3">
      <c r="L190" s="4"/>
    </row>
    <row r="191" spans="12:12" x14ac:dyDescent="0.3">
      <c r="L191" s="4"/>
    </row>
    <row r="192" spans="12:12" x14ac:dyDescent="0.3">
      <c r="L192" s="4"/>
    </row>
    <row r="193" spans="12:12" x14ac:dyDescent="0.3">
      <c r="L193" s="4"/>
    </row>
    <row r="194" spans="12:12" x14ac:dyDescent="0.3">
      <c r="L194" s="4"/>
    </row>
    <row r="195" spans="12:12" x14ac:dyDescent="0.3">
      <c r="L195" s="4"/>
    </row>
    <row r="196" spans="12:12" x14ac:dyDescent="0.3">
      <c r="L196" s="4"/>
    </row>
    <row r="197" spans="12:12" x14ac:dyDescent="0.3">
      <c r="L197" s="4"/>
    </row>
    <row r="198" spans="12:12" x14ac:dyDescent="0.3">
      <c r="L198" s="4"/>
    </row>
    <row r="199" spans="12:12" x14ac:dyDescent="0.3">
      <c r="L199" s="4"/>
    </row>
    <row r="200" spans="12:12" x14ac:dyDescent="0.3">
      <c r="L200" s="4"/>
    </row>
    <row r="201" spans="12:12" x14ac:dyDescent="0.3">
      <c r="L201" s="4"/>
    </row>
    <row r="202" spans="12:12" x14ac:dyDescent="0.3">
      <c r="L202" s="4"/>
    </row>
    <row r="203" spans="12:12" x14ac:dyDescent="0.3">
      <c r="L203" s="4"/>
    </row>
    <row r="204" spans="12:12" x14ac:dyDescent="0.3">
      <c r="L204" s="4"/>
    </row>
    <row r="205" spans="12:12" x14ac:dyDescent="0.3">
      <c r="L205" s="4"/>
    </row>
    <row r="206" spans="12:12" x14ac:dyDescent="0.3">
      <c r="L206" s="4"/>
    </row>
    <row r="207" spans="12:12" x14ac:dyDescent="0.3">
      <c r="L207" s="4"/>
    </row>
    <row r="208" spans="12:12" x14ac:dyDescent="0.3">
      <c r="L208" s="4"/>
    </row>
    <row r="209" spans="12:12" x14ac:dyDescent="0.3">
      <c r="L209" s="4"/>
    </row>
    <row r="210" spans="12:12" x14ac:dyDescent="0.3">
      <c r="L210" s="4"/>
    </row>
    <row r="211" spans="12:12" x14ac:dyDescent="0.3">
      <c r="L211" s="4"/>
    </row>
    <row r="212" spans="12:12" x14ac:dyDescent="0.3">
      <c r="L212" s="4"/>
    </row>
    <row r="213" spans="12:12" x14ac:dyDescent="0.3">
      <c r="L213" s="4"/>
    </row>
    <row r="214" spans="12:12" x14ac:dyDescent="0.3">
      <c r="L214" s="4"/>
    </row>
    <row r="215" spans="12:12" x14ac:dyDescent="0.3">
      <c r="L215" s="4"/>
    </row>
    <row r="216" spans="12:12" x14ac:dyDescent="0.3">
      <c r="L216" s="4"/>
    </row>
    <row r="217" spans="12:12" x14ac:dyDescent="0.3">
      <c r="L217" s="4"/>
    </row>
    <row r="218" spans="12:12" x14ac:dyDescent="0.3">
      <c r="L218" s="4"/>
    </row>
    <row r="219" spans="12:12" x14ac:dyDescent="0.3">
      <c r="L219" s="4"/>
    </row>
    <row r="220" spans="12:12" x14ac:dyDescent="0.3">
      <c r="L220" s="4"/>
    </row>
    <row r="221" spans="12:12" x14ac:dyDescent="0.3">
      <c r="L221" s="4"/>
    </row>
    <row r="222" spans="12:12" x14ac:dyDescent="0.3">
      <c r="L222" s="4"/>
    </row>
    <row r="223" spans="12:12" x14ac:dyDescent="0.3">
      <c r="L223" s="4"/>
    </row>
    <row r="224" spans="12:12" x14ac:dyDescent="0.3">
      <c r="L224" s="4"/>
    </row>
    <row r="225" spans="12:12" x14ac:dyDescent="0.3">
      <c r="L225" s="4"/>
    </row>
    <row r="226" spans="12:12" x14ac:dyDescent="0.3">
      <c r="L226" s="4"/>
    </row>
    <row r="227" spans="12:12" x14ac:dyDescent="0.3">
      <c r="L227" s="4"/>
    </row>
    <row r="228" spans="12:12" x14ac:dyDescent="0.3">
      <c r="L228" s="4"/>
    </row>
    <row r="229" spans="12:12" x14ac:dyDescent="0.3">
      <c r="L229" s="4"/>
    </row>
    <row r="230" spans="12:12" x14ac:dyDescent="0.3">
      <c r="L230" s="4"/>
    </row>
    <row r="231" spans="12:12" x14ac:dyDescent="0.3">
      <c r="L231" s="4"/>
    </row>
    <row r="232" spans="12:12" x14ac:dyDescent="0.3">
      <c r="L232" s="4"/>
    </row>
    <row r="233" spans="12:12" x14ac:dyDescent="0.3">
      <c r="L233" s="4"/>
    </row>
    <row r="234" spans="12:12" x14ac:dyDescent="0.3">
      <c r="L234" s="4"/>
    </row>
    <row r="235" spans="12:12" x14ac:dyDescent="0.3">
      <c r="L235" s="4"/>
    </row>
    <row r="236" spans="12:12" x14ac:dyDescent="0.3">
      <c r="L236" s="4"/>
    </row>
    <row r="237" spans="12:12" x14ac:dyDescent="0.3">
      <c r="L237" s="4"/>
    </row>
    <row r="238" spans="12:12" x14ac:dyDescent="0.3">
      <c r="L238" s="4"/>
    </row>
    <row r="239" spans="12:12" x14ac:dyDescent="0.3">
      <c r="L239" s="4"/>
    </row>
    <row r="240" spans="12:12" x14ac:dyDescent="0.3">
      <c r="L240" s="4"/>
    </row>
    <row r="241" spans="12:12" x14ac:dyDescent="0.3">
      <c r="L241" s="4"/>
    </row>
    <row r="242" spans="12:12" x14ac:dyDescent="0.3">
      <c r="L242" s="4"/>
    </row>
    <row r="243" spans="12:12" x14ac:dyDescent="0.3">
      <c r="L243" s="4"/>
    </row>
    <row r="244" spans="12:12" x14ac:dyDescent="0.3">
      <c r="L244" s="4"/>
    </row>
    <row r="245" spans="12:12" x14ac:dyDescent="0.3">
      <c r="L245" s="4"/>
    </row>
    <row r="246" spans="12:12" x14ac:dyDescent="0.3">
      <c r="L246" s="4"/>
    </row>
    <row r="247" spans="12:12" x14ac:dyDescent="0.3">
      <c r="L247" s="4"/>
    </row>
    <row r="248" spans="12:12" x14ac:dyDescent="0.3">
      <c r="L248" s="4"/>
    </row>
    <row r="249" spans="12:12" x14ac:dyDescent="0.3">
      <c r="L249" s="4"/>
    </row>
    <row r="250" spans="12:12" x14ac:dyDescent="0.3">
      <c r="L250" s="4"/>
    </row>
    <row r="251" spans="12:12" x14ac:dyDescent="0.3">
      <c r="L251" s="4"/>
    </row>
    <row r="252" spans="12:12" x14ac:dyDescent="0.3">
      <c r="L252" s="4"/>
    </row>
    <row r="253" spans="12:12" x14ac:dyDescent="0.3">
      <c r="L253" s="4"/>
    </row>
    <row r="254" spans="12:12" x14ac:dyDescent="0.3">
      <c r="L254" s="4"/>
    </row>
    <row r="255" spans="12:12" x14ac:dyDescent="0.3">
      <c r="L255" s="4"/>
    </row>
    <row r="256" spans="12:12" x14ac:dyDescent="0.3">
      <c r="L256" s="4"/>
    </row>
    <row r="257" spans="12:12" x14ac:dyDescent="0.3">
      <c r="L257" s="4"/>
    </row>
    <row r="258" spans="12:12" x14ac:dyDescent="0.3">
      <c r="L258" s="4"/>
    </row>
    <row r="259" spans="12:12" x14ac:dyDescent="0.3">
      <c r="L259" s="4"/>
    </row>
    <row r="260" spans="12:12" x14ac:dyDescent="0.3">
      <c r="L260" s="4"/>
    </row>
    <row r="261" spans="12:12" x14ac:dyDescent="0.3">
      <c r="L261" s="4"/>
    </row>
    <row r="262" spans="12:12" x14ac:dyDescent="0.3">
      <c r="L262" s="4"/>
    </row>
    <row r="263" spans="12:12" x14ac:dyDescent="0.3">
      <c r="L263" s="4"/>
    </row>
    <row r="264" spans="12:12" x14ac:dyDescent="0.3">
      <c r="L264" s="4"/>
    </row>
    <row r="265" spans="12:12" x14ac:dyDescent="0.3">
      <c r="L265" s="4"/>
    </row>
    <row r="266" spans="12:12" x14ac:dyDescent="0.3">
      <c r="L266" s="4"/>
    </row>
    <row r="267" spans="12:12" x14ac:dyDescent="0.3">
      <c r="L267" s="4"/>
    </row>
    <row r="268" spans="12:12" x14ac:dyDescent="0.3">
      <c r="L268" s="4"/>
    </row>
    <row r="269" spans="12:12" x14ac:dyDescent="0.3">
      <c r="L269" s="4"/>
    </row>
    <row r="270" spans="12:12" x14ac:dyDescent="0.3">
      <c r="L270" s="4"/>
    </row>
    <row r="271" spans="12:12" x14ac:dyDescent="0.3">
      <c r="L271" s="4"/>
    </row>
    <row r="272" spans="12:12" x14ac:dyDescent="0.3">
      <c r="L272" s="4"/>
    </row>
    <row r="273" spans="12:12" x14ac:dyDescent="0.3">
      <c r="L273" s="4"/>
    </row>
    <row r="274" spans="12:12" x14ac:dyDescent="0.3">
      <c r="L274" s="4"/>
    </row>
    <row r="275" spans="12:12" x14ac:dyDescent="0.3">
      <c r="L275" s="4"/>
    </row>
    <row r="276" spans="12:12" x14ac:dyDescent="0.3">
      <c r="L276" s="4"/>
    </row>
    <row r="277" spans="12:12" x14ac:dyDescent="0.3">
      <c r="L277" s="4"/>
    </row>
    <row r="278" spans="12:12" x14ac:dyDescent="0.3">
      <c r="L278" s="4"/>
    </row>
    <row r="279" spans="12:12" x14ac:dyDescent="0.3">
      <c r="L279" s="4"/>
    </row>
    <row r="280" spans="12:12" x14ac:dyDescent="0.3">
      <c r="L280" s="4"/>
    </row>
    <row r="281" spans="12:12" x14ac:dyDescent="0.3">
      <c r="L281" s="4"/>
    </row>
    <row r="282" spans="12:12" x14ac:dyDescent="0.3">
      <c r="L282" s="4"/>
    </row>
    <row r="283" spans="12:12" x14ac:dyDescent="0.3">
      <c r="L283" s="4"/>
    </row>
    <row r="284" spans="12:12" x14ac:dyDescent="0.3">
      <c r="L284" s="4"/>
    </row>
    <row r="285" spans="12:12" x14ac:dyDescent="0.3">
      <c r="L285" s="4"/>
    </row>
    <row r="286" spans="12:12" x14ac:dyDescent="0.3">
      <c r="L286" s="4"/>
    </row>
    <row r="287" spans="12:12" x14ac:dyDescent="0.3">
      <c r="L287" s="4"/>
    </row>
    <row r="288" spans="12:12" x14ac:dyDescent="0.3">
      <c r="L288" s="4"/>
    </row>
    <row r="289" spans="12:12" x14ac:dyDescent="0.3">
      <c r="L289" s="4"/>
    </row>
    <row r="290" spans="12:12" x14ac:dyDescent="0.3">
      <c r="L290" s="4"/>
    </row>
    <row r="291" spans="12:12" x14ac:dyDescent="0.3">
      <c r="L291" s="4"/>
    </row>
    <row r="292" spans="12:12" x14ac:dyDescent="0.3">
      <c r="L292" s="4"/>
    </row>
    <row r="293" spans="12:12" x14ac:dyDescent="0.3">
      <c r="L293" s="4"/>
    </row>
    <row r="294" spans="12:12" x14ac:dyDescent="0.3">
      <c r="L294" s="4"/>
    </row>
    <row r="295" spans="12:12" x14ac:dyDescent="0.3">
      <c r="L295" s="4"/>
    </row>
    <row r="296" spans="12:12" x14ac:dyDescent="0.3">
      <c r="L296" s="4"/>
    </row>
    <row r="297" spans="12:12" x14ac:dyDescent="0.3">
      <c r="L297" s="4"/>
    </row>
    <row r="298" spans="12:12" x14ac:dyDescent="0.3">
      <c r="L298" s="4"/>
    </row>
    <row r="299" spans="12:12" x14ac:dyDescent="0.3">
      <c r="L299" s="4"/>
    </row>
    <row r="300" spans="12:12" x14ac:dyDescent="0.3">
      <c r="L300" s="4"/>
    </row>
    <row r="301" spans="12:12" x14ac:dyDescent="0.3">
      <c r="L301" s="4"/>
    </row>
    <row r="302" spans="12:12" x14ac:dyDescent="0.3">
      <c r="L302" s="4"/>
    </row>
    <row r="303" spans="12:12" x14ac:dyDescent="0.3">
      <c r="L303" s="4"/>
    </row>
    <row r="304" spans="12:12" x14ac:dyDescent="0.3">
      <c r="L304" s="4"/>
    </row>
    <row r="305" spans="12:12" x14ac:dyDescent="0.3">
      <c r="L305" s="4"/>
    </row>
    <row r="306" spans="12:12" x14ac:dyDescent="0.3">
      <c r="L306" s="4"/>
    </row>
    <row r="307" spans="12:12" x14ac:dyDescent="0.3">
      <c r="L307" s="4"/>
    </row>
    <row r="308" spans="12:12" x14ac:dyDescent="0.3">
      <c r="L308" s="4"/>
    </row>
    <row r="309" spans="12:12" x14ac:dyDescent="0.3">
      <c r="L309" s="4"/>
    </row>
    <row r="310" spans="12:12" x14ac:dyDescent="0.3">
      <c r="L310" s="4"/>
    </row>
    <row r="311" spans="12:12" x14ac:dyDescent="0.3">
      <c r="L311" s="4"/>
    </row>
    <row r="312" spans="12:12" x14ac:dyDescent="0.3">
      <c r="L312" s="4"/>
    </row>
    <row r="313" spans="12:12" x14ac:dyDescent="0.3">
      <c r="L313" s="4"/>
    </row>
    <row r="314" spans="12:12" x14ac:dyDescent="0.3">
      <c r="L314" s="4"/>
    </row>
    <row r="315" spans="12:12" x14ac:dyDescent="0.3">
      <c r="L315" s="4"/>
    </row>
    <row r="316" spans="12:12" x14ac:dyDescent="0.3">
      <c r="L316" s="4"/>
    </row>
    <row r="317" spans="12:12" x14ac:dyDescent="0.3">
      <c r="L317" s="4"/>
    </row>
    <row r="318" spans="12:12" x14ac:dyDescent="0.3">
      <c r="L318" s="4"/>
    </row>
    <row r="319" spans="12:12" x14ac:dyDescent="0.3">
      <c r="L319" s="4"/>
    </row>
    <row r="320" spans="12:12" x14ac:dyDescent="0.3">
      <c r="L320" s="4"/>
    </row>
    <row r="321" spans="12:12" x14ac:dyDescent="0.3">
      <c r="L321" s="4"/>
    </row>
    <row r="322" spans="12:12" x14ac:dyDescent="0.3">
      <c r="L322" s="4"/>
    </row>
    <row r="323" spans="12:12" x14ac:dyDescent="0.3">
      <c r="L323" s="4"/>
    </row>
    <row r="324" spans="12:12" x14ac:dyDescent="0.3">
      <c r="L324" s="4"/>
    </row>
    <row r="325" spans="12:12" x14ac:dyDescent="0.3">
      <c r="L325" s="4"/>
    </row>
    <row r="326" spans="12:12" x14ac:dyDescent="0.3">
      <c r="L326" s="4"/>
    </row>
    <row r="327" spans="12:12" x14ac:dyDescent="0.3">
      <c r="L327" s="4"/>
    </row>
    <row r="328" spans="12:12" x14ac:dyDescent="0.3">
      <c r="L328" s="4"/>
    </row>
    <row r="329" spans="12:12" x14ac:dyDescent="0.3">
      <c r="L329" s="4"/>
    </row>
    <row r="330" spans="12:12" x14ac:dyDescent="0.3">
      <c r="L330" s="4"/>
    </row>
    <row r="331" spans="12:12" x14ac:dyDescent="0.3">
      <c r="L331" s="4"/>
    </row>
    <row r="332" spans="12:12" x14ac:dyDescent="0.3">
      <c r="L332" s="4"/>
    </row>
    <row r="333" spans="12:12" x14ac:dyDescent="0.3">
      <c r="L333" s="4"/>
    </row>
    <row r="334" spans="12:12" x14ac:dyDescent="0.3">
      <c r="L334" s="4"/>
    </row>
    <row r="335" spans="12:12" x14ac:dyDescent="0.3">
      <c r="L335" s="4"/>
    </row>
    <row r="336" spans="12:12" x14ac:dyDescent="0.3">
      <c r="L336" s="4"/>
    </row>
    <row r="337" spans="12:12" x14ac:dyDescent="0.3">
      <c r="L337" s="4"/>
    </row>
    <row r="338" spans="12:12" x14ac:dyDescent="0.3">
      <c r="L338" s="4"/>
    </row>
    <row r="339" spans="12:12" x14ac:dyDescent="0.3">
      <c r="L339" s="4"/>
    </row>
    <row r="340" spans="12:12" x14ac:dyDescent="0.3">
      <c r="L340" s="4"/>
    </row>
    <row r="341" spans="12:12" x14ac:dyDescent="0.3">
      <c r="L341" s="4"/>
    </row>
    <row r="342" spans="12:12" x14ac:dyDescent="0.3">
      <c r="L342" s="4"/>
    </row>
    <row r="343" spans="12:12" x14ac:dyDescent="0.3">
      <c r="L343" s="4"/>
    </row>
    <row r="344" spans="12:12" x14ac:dyDescent="0.3">
      <c r="L344" s="4"/>
    </row>
    <row r="345" spans="12:12" x14ac:dyDescent="0.3">
      <c r="L345" s="4"/>
    </row>
    <row r="346" spans="12:12" x14ac:dyDescent="0.3">
      <c r="L346" s="4"/>
    </row>
    <row r="347" spans="12:12" x14ac:dyDescent="0.3">
      <c r="L347" s="4"/>
    </row>
    <row r="348" spans="12:12" x14ac:dyDescent="0.3">
      <c r="L348" s="4"/>
    </row>
    <row r="349" spans="12:12" x14ac:dyDescent="0.3">
      <c r="L349" s="4"/>
    </row>
    <row r="350" spans="12:12" x14ac:dyDescent="0.3">
      <c r="L350" s="4"/>
    </row>
    <row r="351" spans="12:12" x14ac:dyDescent="0.3">
      <c r="L351" s="4"/>
    </row>
    <row r="352" spans="12:12" x14ac:dyDescent="0.3">
      <c r="L352" s="4"/>
    </row>
    <row r="353" spans="12:12" x14ac:dyDescent="0.3">
      <c r="L353" s="4"/>
    </row>
    <row r="354" spans="12:12" x14ac:dyDescent="0.3">
      <c r="L354" s="4"/>
    </row>
    <row r="355" spans="12:12" x14ac:dyDescent="0.3">
      <c r="L355" s="4"/>
    </row>
    <row r="356" spans="12:12" x14ac:dyDescent="0.3">
      <c r="L356" s="4"/>
    </row>
    <row r="357" spans="12:12" x14ac:dyDescent="0.3">
      <c r="L357" s="4"/>
    </row>
    <row r="358" spans="12:12" x14ac:dyDescent="0.3">
      <c r="L358" s="4"/>
    </row>
    <row r="359" spans="12:12" x14ac:dyDescent="0.3">
      <c r="L359" s="4"/>
    </row>
    <row r="360" spans="12:12" x14ac:dyDescent="0.3">
      <c r="L360" s="4"/>
    </row>
    <row r="361" spans="12:12" x14ac:dyDescent="0.3">
      <c r="L361" s="4"/>
    </row>
    <row r="362" spans="12:12" x14ac:dyDescent="0.3">
      <c r="L362" s="4"/>
    </row>
    <row r="363" spans="12:12" x14ac:dyDescent="0.3">
      <c r="L363" s="4"/>
    </row>
    <row r="364" spans="12:12" x14ac:dyDescent="0.3">
      <c r="L364" s="4"/>
    </row>
    <row r="365" spans="12:12" x14ac:dyDescent="0.3">
      <c r="L365" s="4"/>
    </row>
    <row r="366" spans="12:12" x14ac:dyDescent="0.3">
      <c r="L366" s="4"/>
    </row>
    <row r="367" spans="12:12" x14ac:dyDescent="0.3">
      <c r="L367" s="4"/>
    </row>
    <row r="368" spans="12:12" x14ac:dyDescent="0.3">
      <c r="L368" s="4"/>
    </row>
    <row r="369" spans="12:12" x14ac:dyDescent="0.3">
      <c r="L369" s="4"/>
    </row>
    <row r="370" spans="12:12" x14ac:dyDescent="0.3">
      <c r="L370" s="4"/>
    </row>
    <row r="371" spans="12:12" x14ac:dyDescent="0.3">
      <c r="L371" s="4"/>
    </row>
    <row r="372" spans="12:12" x14ac:dyDescent="0.3">
      <c r="L372" s="4"/>
    </row>
    <row r="373" spans="12:12" x14ac:dyDescent="0.3">
      <c r="L373" s="4"/>
    </row>
    <row r="374" spans="12:12" x14ac:dyDescent="0.3">
      <c r="L374" s="4"/>
    </row>
    <row r="375" spans="12:12" x14ac:dyDescent="0.3">
      <c r="L375" s="4"/>
    </row>
    <row r="376" spans="12:12" x14ac:dyDescent="0.3">
      <c r="L376" s="4"/>
    </row>
    <row r="377" spans="12:12" x14ac:dyDescent="0.3">
      <c r="L377" s="4"/>
    </row>
    <row r="378" spans="12:12" x14ac:dyDescent="0.3">
      <c r="L378" s="4"/>
    </row>
    <row r="379" spans="12:12" x14ac:dyDescent="0.3">
      <c r="L379" s="4"/>
    </row>
    <row r="380" spans="12:12" x14ac:dyDescent="0.3">
      <c r="L380" s="4"/>
    </row>
    <row r="381" spans="12:12" x14ac:dyDescent="0.3">
      <c r="L381" s="4"/>
    </row>
    <row r="382" spans="12:12" x14ac:dyDescent="0.3">
      <c r="L382" s="4"/>
    </row>
    <row r="383" spans="12:12" x14ac:dyDescent="0.3">
      <c r="L383" s="4"/>
    </row>
    <row r="384" spans="12:12" x14ac:dyDescent="0.3">
      <c r="L384" s="4"/>
    </row>
    <row r="385" spans="12:12" x14ac:dyDescent="0.3">
      <c r="L385" s="4"/>
    </row>
    <row r="386" spans="12:12" x14ac:dyDescent="0.3">
      <c r="L386" s="4"/>
    </row>
    <row r="387" spans="12:12" x14ac:dyDescent="0.3">
      <c r="L387" s="4"/>
    </row>
    <row r="388" spans="12:12" x14ac:dyDescent="0.3">
      <c r="L388" s="4"/>
    </row>
    <row r="389" spans="12:12" x14ac:dyDescent="0.3">
      <c r="L389" s="4"/>
    </row>
    <row r="390" spans="12:12" x14ac:dyDescent="0.3">
      <c r="L390" s="4"/>
    </row>
    <row r="391" spans="12:12" x14ac:dyDescent="0.3">
      <c r="L391" s="4"/>
    </row>
    <row r="392" spans="12:12" x14ac:dyDescent="0.3">
      <c r="L392" s="4"/>
    </row>
    <row r="393" spans="12:12" x14ac:dyDescent="0.3">
      <c r="L393" s="4"/>
    </row>
    <row r="394" spans="12:12" x14ac:dyDescent="0.3">
      <c r="L394" s="4"/>
    </row>
    <row r="395" spans="12:12" x14ac:dyDescent="0.3">
      <c r="L395" s="4"/>
    </row>
    <row r="396" spans="12:12" x14ac:dyDescent="0.3">
      <c r="L396" s="4"/>
    </row>
    <row r="397" spans="12:12" x14ac:dyDescent="0.3">
      <c r="L397" s="4"/>
    </row>
    <row r="398" spans="12:12" x14ac:dyDescent="0.3">
      <c r="L398" s="4"/>
    </row>
    <row r="399" spans="12:12" x14ac:dyDescent="0.3">
      <c r="L399" s="4"/>
    </row>
    <row r="400" spans="12:12" x14ac:dyDescent="0.3">
      <c r="L400" s="4"/>
    </row>
    <row r="401" spans="12:12" x14ac:dyDescent="0.3">
      <c r="L401" s="4"/>
    </row>
    <row r="402" spans="12:12" x14ac:dyDescent="0.3">
      <c r="L402" s="4"/>
    </row>
    <row r="403" spans="12:12" x14ac:dyDescent="0.3">
      <c r="L403" s="4"/>
    </row>
    <row r="404" spans="12:12" x14ac:dyDescent="0.3">
      <c r="L404" s="4"/>
    </row>
    <row r="405" spans="12:12" x14ac:dyDescent="0.3">
      <c r="L405" s="4"/>
    </row>
    <row r="406" spans="12:12" x14ac:dyDescent="0.3">
      <c r="L406" s="4"/>
    </row>
    <row r="407" spans="12:12" x14ac:dyDescent="0.3">
      <c r="L407" s="4"/>
    </row>
    <row r="408" spans="12:12" x14ac:dyDescent="0.3">
      <c r="L408" s="4"/>
    </row>
    <row r="409" spans="12:12" x14ac:dyDescent="0.3">
      <c r="L409" s="4"/>
    </row>
    <row r="410" spans="12:12" x14ac:dyDescent="0.3">
      <c r="L410" s="4"/>
    </row>
    <row r="411" spans="12:12" x14ac:dyDescent="0.3">
      <c r="L411" s="4"/>
    </row>
    <row r="412" spans="12:12" x14ac:dyDescent="0.3">
      <c r="L412" s="4"/>
    </row>
    <row r="413" spans="12:12" x14ac:dyDescent="0.3">
      <c r="L413" s="4"/>
    </row>
    <row r="414" spans="12:12" x14ac:dyDescent="0.3">
      <c r="L414" s="4"/>
    </row>
    <row r="415" spans="12:12" x14ac:dyDescent="0.3">
      <c r="L415" s="4"/>
    </row>
    <row r="416" spans="12:12" x14ac:dyDescent="0.3">
      <c r="L416" s="4"/>
    </row>
    <row r="417" spans="12:12" x14ac:dyDescent="0.3">
      <c r="L417" s="4"/>
    </row>
    <row r="418" spans="12:12" x14ac:dyDescent="0.3">
      <c r="L418" s="4"/>
    </row>
    <row r="419" spans="12:12" x14ac:dyDescent="0.3">
      <c r="L419" s="4"/>
    </row>
    <row r="420" spans="12:12" x14ac:dyDescent="0.3">
      <c r="L420" s="4"/>
    </row>
    <row r="421" spans="12:12" x14ac:dyDescent="0.3">
      <c r="L421" s="4"/>
    </row>
    <row r="422" spans="12:12" x14ac:dyDescent="0.3">
      <c r="L422" s="4"/>
    </row>
    <row r="423" spans="12:12" x14ac:dyDescent="0.3">
      <c r="L423" s="4"/>
    </row>
    <row r="424" spans="12:12" x14ac:dyDescent="0.3">
      <c r="L424" s="4"/>
    </row>
    <row r="425" spans="12:12" x14ac:dyDescent="0.3">
      <c r="L425" s="4"/>
    </row>
    <row r="426" spans="12:12" x14ac:dyDescent="0.3">
      <c r="L426" s="4"/>
    </row>
    <row r="427" spans="12:12" x14ac:dyDescent="0.3">
      <c r="L427" s="4"/>
    </row>
    <row r="428" spans="12:12" x14ac:dyDescent="0.3">
      <c r="L428" s="4"/>
    </row>
    <row r="429" spans="12:12" x14ac:dyDescent="0.3">
      <c r="L429" s="4"/>
    </row>
    <row r="430" spans="12:12" x14ac:dyDescent="0.3">
      <c r="L430" s="4"/>
    </row>
    <row r="431" spans="12:12" x14ac:dyDescent="0.3">
      <c r="L431" s="4"/>
    </row>
    <row r="432" spans="12:12" x14ac:dyDescent="0.3">
      <c r="L432" s="4"/>
    </row>
    <row r="433" spans="12:12" x14ac:dyDescent="0.3">
      <c r="L433" s="4"/>
    </row>
    <row r="434" spans="12:12" x14ac:dyDescent="0.3">
      <c r="L434" s="4"/>
    </row>
    <row r="435" spans="12:12" x14ac:dyDescent="0.3">
      <c r="L435" s="4"/>
    </row>
    <row r="436" spans="12:12" x14ac:dyDescent="0.3">
      <c r="L436" s="4"/>
    </row>
    <row r="437" spans="12:12" x14ac:dyDescent="0.3">
      <c r="L437" s="4"/>
    </row>
    <row r="438" spans="12:12" x14ac:dyDescent="0.3">
      <c r="L438" s="4"/>
    </row>
    <row r="439" spans="12:12" x14ac:dyDescent="0.3">
      <c r="L439" s="4"/>
    </row>
    <row r="440" spans="12:12" x14ac:dyDescent="0.3">
      <c r="L440" s="4"/>
    </row>
    <row r="441" spans="12:12" x14ac:dyDescent="0.3">
      <c r="L441" s="4"/>
    </row>
    <row r="442" spans="12:12" x14ac:dyDescent="0.3">
      <c r="L442" s="4"/>
    </row>
    <row r="443" spans="12:12" x14ac:dyDescent="0.3">
      <c r="L443" s="4"/>
    </row>
    <row r="444" spans="12:12" x14ac:dyDescent="0.3">
      <c r="L444" s="4"/>
    </row>
    <row r="445" spans="12:12" x14ac:dyDescent="0.3">
      <c r="L445" s="4"/>
    </row>
    <row r="446" spans="12:12" x14ac:dyDescent="0.3">
      <c r="L446" s="4"/>
    </row>
    <row r="447" spans="12:12" x14ac:dyDescent="0.3">
      <c r="L447" s="4"/>
    </row>
    <row r="448" spans="12:12" x14ac:dyDescent="0.3">
      <c r="L448" s="4"/>
    </row>
    <row r="449" spans="12:12" x14ac:dyDescent="0.3">
      <c r="L449" s="4"/>
    </row>
    <row r="450" spans="12:12" x14ac:dyDescent="0.3">
      <c r="L450" s="4"/>
    </row>
    <row r="451" spans="12:12" x14ac:dyDescent="0.3">
      <c r="L451" s="4"/>
    </row>
    <row r="452" spans="12:12" x14ac:dyDescent="0.3">
      <c r="L452" s="4"/>
    </row>
    <row r="453" spans="12:12" x14ac:dyDescent="0.3">
      <c r="L453" s="4"/>
    </row>
    <row r="454" spans="12:12" x14ac:dyDescent="0.3">
      <c r="L454" s="4"/>
    </row>
    <row r="455" spans="12:12" x14ac:dyDescent="0.3">
      <c r="L455" s="4"/>
    </row>
    <row r="456" spans="12:12" x14ac:dyDescent="0.3">
      <c r="L456" s="4"/>
    </row>
    <row r="457" spans="12:12" x14ac:dyDescent="0.3">
      <c r="L457" s="4"/>
    </row>
    <row r="458" spans="12:12" x14ac:dyDescent="0.3">
      <c r="L458" s="4"/>
    </row>
    <row r="459" spans="12:12" x14ac:dyDescent="0.3">
      <c r="L459" s="4"/>
    </row>
    <row r="460" spans="12:12" x14ac:dyDescent="0.3">
      <c r="L460" s="4"/>
    </row>
    <row r="461" spans="12:12" x14ac:dyDescent="0.3">
      <c r="L461" s="4"/>
    </row>
    <row r="462" spans="12:12" x14ac:dyDescent="0.3">
      <c r="L462" s="4"/>
    </row>
    <row r="463" spans="12:12" x14ac:dyDescent="0.3">
      <c r="L463" s="4"/>
    </row>
    <row r="464" spans="12:12" x14ac:dyDescent="0.3">
      <c r="L464" s="4"/>
    </row>
    <row r="465" spans="12:12" x14ac:dyDescent="0.3">
      <c r="L465" s="4"/>
    </row>
    <row r="466" spans="12:12" x14ac:dyDescent="0.3">
      <c r="L466" s="4"/>
    </row>
    <row r="467" spans="12:12" x14ac:dyDescent="0.3">
      <c r="L467" s="4"/>
    </row>
    <row r="468" spans="12:12" x14ac:dyDescent="0.3">
      <c r="L468" s="4"/>
    </row>
    <row r="469" spans="12:12" x14ac:dyDescent="0.3">
      <c r="L469" s="4"/>
    </row>
    <row r="470" spans="12:12" x14ac:dyDescent="0.3">
      <c r="L470" s="4"/>
    </row>
    <row r="471" spans="12:12" x14ac:dyDescent="0.3">
      <c r="L471" s="4"/>
    </row>
    <row r="472" spans="12:12" x14ac:dyDescent="0.3">
      <c r="L472" s="4"/>
    </row>
    <row r="473" spans="12:12" x14ac:dyDescent="0.3">
      <c r="L473" s="4"/>
    </row>
    <row r="474" spans="12:12" x14ac:dyDescent="0.3">
      <c r="L474" s="4"/>
    </row>
    <row r="475" spans="12:12" x14ac:dyDescent="0.3">
      <c r="L475" s="4"/>
    </row>
    <row r="476" spans="12:12" x14ac:dyDescent="0.3">
      <c r="L476" s="4"/>
    </row>
    <row r="477" spans="12:12" x14ac:dyDescent="0.3">
      <c r="L477" s="4"/>
    </row>
    <row r="478" spans="12:12" x14ac:dyDescent="0.3">
      <c r="L478" s="4"/>
    </row>
    <row r="479" spans="12:12" x14ac:dyDescent="0.3">
      <c r="L479" s="4"/>
    </row>
    <row r="480" spans="12:12" x14ac:dyDescent="0.3">
      <c r="L480" s="4"/>
    </row>
    <row r="481" spans="12:12" x14ac:dyDescent="0.3">
      <c r="L481" s="4"/>
    </row>
    <row r="482" spans="12:12" x14ac:dyDescent="0.3">
      <c r="L482" s="4"/>
    </row>
  </sheetData>
  <hyperlinks>
    <hyperlink ref="A33" location="Indice!A1" display="Indice" xr:uid="{7C4ABC94-6192-49A5-9043-5A42BC076954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110C7-6561-4C2F-992F-6C4E8FB58949}">
  <sheetPr codeName="Foglio15"/>
  <dimension ref="A1:F13"/>
  <sheetViews>
    <sheetView zoomScaleNormal="100" workbookViewId="0"/>
  </sheetViews>
  <sheetFormatPr defaultColWidth="9.33203125" defaultRowHeight="12" x14ac:dyDescent="0.3"/>
  <cols>
    <col min="1" max="1" width="33.6640625" style="29" customWidth="1"/>
    <col min="2" max="2" width="41.5546875" style="29" customWidth="1"/>
    <col min="3" max="3" width="19.33203125" style="29" customWidth="1"/>
    <col min="4" max="4" width="11" style="29" customWidth="1"/>
    <col min="5" max="5" width="15.6640625" style="29" customWidth="1"/>
    <col min="6" max="6" width="13.44140625" style="29" customWidth="1"/>
    <col min="7" max="16384" width="9.33203125" style="29"/>
  </cols>
  <sheetData>
    <row r="1" spans="1:6" x14ac:dyDescent="0.3">
      <c r="A1" s="58"/>
    </row>
    <row r="2" spans="1:6" ht="24" x14ac:dyDescent="0.3">
      <c r="A2" s="18" t="s">
        <v>71</v>
      </c>
      <c r="B2" s="18" t="s">
        <v>72</v>
      </c>
      <c r="C2" s="18" t="s">
        <v>73</v>
      </c>
      <c r="D2" s="18">
        <v>2020</v>
      </c>
      <c r="E2" s="18">
        <v>2021</v>
      </c>
      <c r="F2" s="18">
        <v>2022</v>
      </c>
    </row>
    <row r="3" spans="1:6" ht="24" x14ac:dyDescent="0.3">
      <c r="A3" s="16" t="s">
        <v>74</v>
      </c>
      <c r="B3" s="34" t="s">
        <v>95</v>
      </c>
      <c r="C3" s="28" t="s">
        <v>76</v>
      </c>
      <c r="D3" s="33">
        <v>7</v>
      </c>
      <c r="E3" s="33"/>
      <c r="F3" s="33"/>
    </row>
    <row r="4" spans="1:6" x14ac:dyDescent="0.3">
      <c r="A4" s="16" t="s">
        <v>77</v>
      </c>
      <c r="B4" s="34" t="s">
        <v>78</v>
      </c>
      <c r="C4" s="28" t="s">
        <v>76</v>
      </c>
      <c r="D4" s="33"/>
      <c r="E4" s="33">
        <v>5</v>
      </c>
      <c r="F4" s="33"/>
    </row>
    <row r="5" spans="1:6" x14ac:dyDescent="0.3">
      <c r="A5" s="16" t="s">
        <v>79</v>
      </c>
      <c r="B5" s="34" t="s">
        <v>96</v>
      </c>
      <c r="C5" s="28" t="s">
        <v>76</v>
      </c>
      <c r="D5" s="33"/>
      <c r="E5" s="33">
        <v>7</v>
      </c>
      <c r="F5" s="33"/>
    </row>
    <row r="6" spans="1:6" x14ac:dyDescent="0.3">
      <c r="A6" s="16" t="s">
        <v>83</v>
      </c>
      <c r="B6" s="34" t="s">
        <v>97</v>
      </c>
      <c r="C6" s="28" t="s">
        <v>76</v>
      </c>
      <c r="D6" s="33"/>
      <c r="E6" s="38">
        <v>3.8</v>
      </c>
      <c r="F6" s="33"/>
    </row>
    <row r="7" spans="1:6" x14ac:dyDescent="0.3">
      <c r="A7" s="16" t="s">
        <v>87</v>
      </c>
      <c r="B7" s="34" t="s">
        <v>88</v>
      </c>
      <c r="C7" s="28" t="s">
        <v>76</v>
      </c>
      <c r="D7" s="33"/>
      <c r="E7" s="38">
        <v>0.8</v>
      </c>
      <c r="F7" s="33"/>
    </row>
    <row r="8" spans="1:6" x14ac:dyDescent="0.3">
      <c r="A8" s="16" t="s">
        <v>98</v>
      </c>
      <c r="B8" s="34" t="s">
        <v>78</v>
      </c>
      <c r="C8" s="28" t="s">
        <v>76</v>
      </c>
      <c r="D8" s="33"/>
      <c r="E8" s="38"/>
      <c r="F8" s="33">
        <v>8</v>
      </c>
    </row>
    <row r="9" spans="1:6" x14ac:dyDescent="0.3">
      <c r="A9" s="19" t="s">
        <v>63</v>
      </c>
      <c r="B9" s="19"/>
      <c r="C9" s="30"/>
      <c r="D9" s="46">
        <v>7</v>
      </c>
      <c r="E9" s="46">
        <v>16.600000000000001</v>
      </c>
      <c r="F9" s="46">
        <v>8</v>
      </c>
    </row>
    <row r="11" spans="1:6" x14ac:dyDescent="0.3">
      <c r="A11" s="58" t="s">
        <v>118</v>
      </c>
    </row>
    <row r="13" spans="1:6" ht="14.4" x14ac:dyDescent="0.3">
      <c r="A13" s="137" t="s">
        <v>143</v>
      </c>
    </row>
  </sheetData>
  <phoneticPr fontId="24" type="noConversion"/>
  <hyperlinks>
    <hyperlink ref="A13" location="Indice!A1" display="Indice" xr:uid="{180365B2-9BBE-4390-B2DB-4076E430413F}"/>
  </hyperlinks>
  <pageMargins left="0.7" right="0.7" top="0.75" bottom="0.75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149A7-973D-4237-9722-F58BB08BBD49}">
  <sheetPr codeName="Foglio16"/>
  <dimension ref="A1:L470"/>
  <sheetViews>
    <sheetView zoomScaleNormal="100" workbookViewId="0"/>
  </sheetViews>
  <sheetFormatPr defaultColWidth="8.6640625" defaultRowHeight="15.6" x14ac:dyDescent="0.3"/>
  <cols>
    <col min="1" max="1" width="54.6640625" style="1" customWidth="1"/>
    <col min="2" max="3" width="14.33203125" style="1" customWidth="1"/>
    <col min="4" max="4" width="14.5546875" style="1" customWidth="1"/>
    <col min="5" max="5" width="18.33203125" style="1" bestFit="1" customWidth="1"/>
    <col min="6" max="6" width="14.33203125" style="1" customWidth="1"/>
    <col min="7" max="7" width="11.6640625" style="1" customWidth="1"/>
    <col min="8" max="8" width="18.33203125" style="1" bestFit="1" customWidth="1"/>
    <col min="9" max="10" width="14.33203125" style="1" customWidth="1"/>
    <col min="11" max="11" width="16" style="1" customWidth="1"/>
    <col min="12" max="12" width="19" style="3" customWidth="1"/>
    <col min="13" max="13" width="16.44140625" style="1" customWidth="1"/>
    <col min="14" max="16" width="14.33203125" style="1" customWidth="1"/>
    <col min="17" max="17" width="16.44140625" style="1" customWidth="1"/>
    <col min="18" max="18" width="17.33203125" style="1" customWidth="1"/>
    <col min="19" max="16384" width="8.6640625" style="1"/>
  </cols>
  <sheetData>
    <row r="1" spans="12:12" x14ac:dyDescent="0.3">
      <c r="L1" s="4"/>
    </row>
    <row r="2" spans="12:12" ht="19.95" customHeight="1" x14ac:dyDescent="0.3">
      <c r="L2" s="4"/>
    </row>
    <row r="3" spans="12:12" x14ac:dyDescent="0.3">
      <c r="L3" s="4"/>
    </row>
    <row r="4" spans="12:12" x14ac:dyDescent="0.3">
      <c r="L4" s="4"/>
    </row>
    <row r="5" spans="12:12" x14ac:dyDescent="0.3">
      <c r="L5" s="4"/>
    </row>
    <row r="6" spans="12:12" x14ac:dyDescent="0.3">
      <c r="L6" s="4"/>
    </row>
    <row r="7" spans="12:12" x14ac:dyDescent="0.3">
      <c r="L7" s="4"/>
    </row>
    <row r="8" spans="12:12" x14ac:dyDescent="0.3">
      <c r="L8" s="4"/>
    </row>
    <row r="9" spans="12:12" x14ac:dyDescent="0.3">
      <c r="L9" s="4"/>
    </row>
    <row r="10" spans="12:12" x14ac:dyDescent="0.3">
      <c r="L10" s="4"/>
    </row>
    <row r="11" spans="12:12" x14ac:dyDescent="0.3">
      <c r="L11" s="4"/>
    </row>
    <row r="12" spans="12:12" x14ac:dyDescent="0.3">
      <c r="L12" s="4"/>
    </row>
    <row r="13" spans="12:12" x14ac:dyDescent="0.3">
      <c r="L13" s="4"/>
    </row>
    <row r="14" spans="12:12" x14ac:dyDescent="0.3">
      <c r="L14" s="4"/>
    </row>
    <row r="15" spans="12:12" x14ac:dyDescent="0.3">
      <c r="L15" s="4"/>
    </row>
    <row r="16" spans="12:12" x14ac:dyDescent="0.3">
      <c r="L16" s="4"/>
    </row>
    <row r="17" spans="1:12" x14ac:dyDescent="0.3">
      <c r="L17" s="4"/>
    </row>
    <row r="18" spans="1:12" x14ac:dyDescent="0.3">
      <c r="L18" s="4"/>
    </row>
    <row r="19" spans="1:12" x14ac:dyDescent="0.3">
      <c r="L19" s="4"/>
    </row>
    <row r="20" spans="1:12" x14ac:dyDescent="0.3">
      <c r="L20" s="4"/>
    </row>
    <row r="21" spans="1:12" x14ac:dyDescent="0.3">
      <c r="A21" s="14"/>
      <c r="L21" s="4"/>
    </row>
    <row r="22" spans="1:12" x14ac:dyDescent="0.3">
      <c r="A22" s="77" t="s">
        <v>51</v>
      </c>
      <c r="B22" s="77">
        <v>2012</v>
      </c>
      <c r="C22" s="77">
        <v>2013</v>
      </c>
      <c r="D22" s="77">
        <v>2014</v>
      </c>
      <c r="E22" s="77">
        <v>2015</v>
      </c>
      <c r="F22" s="77">
        <v>2016</v>
      </c>
      <c r="G22" s="77">
        <v>2017</v>
      </c>
      <c r="H22" s="77">
        <v>2018</v>
      </c>
      <c r="I22" s="77">
        <v>2019</v>
      </c>
      <c r="J22" s="77">
        <v>2020</v>
      </c>
      <c r="K22" s="77">
        <v>2021</v>
      </c>
      <c r="L22" s="77">
        <v>2022</v>
      </c>
    </row>
    <row r="23" spans="1:12" x14ac:dyDescent="0.3">
      <c r="A23" s="78" t="s">
        <v>47</v>
      </c>
      <c r="B23" s="80">
        <v>1800000</v>
      </c>
      <c r="C23" s="80">
        <v>1675000</v>
      </c>
      <c r="D23" s="80">
        <v>1520000</v>
      </c>
      <c r="E23" s="80">
        <v>1540000</v>
      </c>
      <c r="F23" s="80">
        <v>1508000</v>
      </c>
      <c r="G23" s="80">
        <v>1568000</v>
      </c>
      <c r="H23" s="80">
        <v>1525000</v>
      </c>
      <c r="I23" s="80">
        <v>1360000</v>
      </c>
      <c r="J23" s="80">
        <v>1400000</v>
      </c>
      <c r="K23" s="80">
        <v>1950000</v>
      </c>
      <c r="L23" s="80">
        <v>1392491</v>
      </c>
    </row>
    <row r="24" spans="1:12" x14ac:dyDescent="0.3">
      <c r="A24" s="78" t="s">
        <v>18</v>
      </c>
      <c r="B24" s="92"/>
      <c r="C24" s="80"/>
      <c r="D24" s="80"/>
      <c r="E24" s="83"/>
      <c r="F24" s="80"/>
      <c r="G24" s="83"/>
      <c r="H24" s="80">
        <v>270226</v>
      </c>
      <c r="I24" s="80">
        <v>340000</v>
      </c>
      <c r="J24" s="80">
        <v>350000</v>
      </c>
      <c r="K24" s="80">
        <v>490000</v>
      </c>
      <c r="L24" s="80">
        <v>350000</v>
      </c>
    </row>
    <row r="25" spans="1:12" x14ac:dyDescent="0.3">
      <c r="A25" s="78" t="s">
        <v>48</v>
      </c>
      <c r="B25" s="80">
        <v>600000</v>
      </c>
      <c r="C25" s="117"/>
      <c r="D25" s="80">
        <v>324535</v>
      </c>
      <c r="E25" s="80">
        <v>297073</v>
      </c>
      <c r="F25" s="80">
        <v>265014</v>
      </c>
      <c r="G25" s="80">
        <v>429396</v>
      </c>
      <c r="H25" s="80">
        <v>499696</v>
      </c>
      <c r="I25" s="80">
        <v>300000</v>
      </c>
      <c r="J25" s="80">
        <v>250000</v>
      </c>
      <c r="K25" s="80">
        <v>360000</v>
      </c>
      <c r="L25" s="80">
        <v>257509</v>
      </c>
    </row>
    <row r="26" spans="1:12" s="2" customFormat="1" x14ac:dyDescent="0.3">
      <c r="A26" s="82" t="s">
        <v>49</v>
      </c>
      <c r="B26" s="118">
        <v>2400000</v>
      </c>
      <c r="C26" s="118">
        <v>1675000</v>
      </c>
      <c r="D26" s="118">
        <v>1844535</v>
      </c>
      <c r="E26" s="118">
        <v>1837073</v>
      </c>
      <c r="F26" s="118">
        <v>1773014</v>
      </c>
      <c r="G26" s="118">
        <v>1997396</v>
      </c>
      <c r="H26" s="118">
        <v>2294922</v>
      </c>
      <c r="I26" s="83">
        <v>2000000</v>
      </c>
      <c r="J26" s="83">
        <v>2000000</v>
      </c>
      <c r="K26" s="83">
        <v>2800000</v>
      </c>
      <c r="L26" s="83">
        <v>2000000</v>
      </c>
    </row>
    <row r="27" spans="1:12" x14ac:dyDescent="0.3">
      <c r="L27" s="4"/>
    </row>
    <row r="28" spans="1:12" x14ac:dyDescent="0.3">
      <c r="A28" s="58" t="s">
        <v>119</v>
      </c>
      <c r="L28" s="4"/>
    </row>
    <row r="29" spans="1:12" x14ac:dyDescent="0.3">
      <c r="L29" s="4"/>
    </row>
    <row r="30" spans="1:12" x14ac:dyDescent="0.3">
      <c r="A30" s="137" t="s">
        <v>143</v>
      </c>
      <c r="L30" s="4"/>
    </row>
    <row r="31" spans="1:12" x14ac:dyDescent="0.3">
      <c r="L31" s="4"/>
    </row>
    <row r="32" spans="1:12" x14ac:dyDescent="0.3">
      <c r="L32" s="4"/>
    </row>
    <row r="33" spans="12:12" x14ac:dyDescent="0.3">
      <c r="L33" s="4"/>
    </row>
    <row r="34" spans="12:12" x14ac:dyDescent="0.3">
      <c r="L34" s="4"/>
    </row>
    <row r="35" spans="12:12" x14ac:dyDescent="0.3">
      <c r="L35" s="4"/>
    </row>
    <row r="36" spans="12:12" x14ac:dyDescent="0.3">
      <c r="L36" s="4"/>
    </row>
    <row r="37" spans="12:12" x14ac:dyDescent="0.3">
      <c r="L37" s="4"/>
    </row>
    <row r="38" spans="12:12" x14ac:dyDescent="0.3">
      <c r="L38" s="4"/>
    </row>
    <row r="39" spans="12:12" x14ac:dyDescent="0.3">
      <c r="L39" s="4"/>
    </row>
    <row r="40" spans="12:12" x14ac:dyDescent="0.3">
      <c r="L40" s="4"/>
    </row>
    <row r="41" spans="12:12" x14ac:dyDescent="0.3">
      <c r="L41" s="4"/>
    </row>
    <row r="42" spans="12:12" x14ac:dyDescent="0.3">
      <c r="L42" s="4"/>
    </row>
    <row r="43" spans="12:12" x14ac:dyDescent="0.3">
      <c r="L43" s="4"/>
    </row>
    <row r="44" spans="12:12" x14ac:dyDescent="0.3">
      <c r="L44" s="4"/>
    </row>
    <row r="45" spans="12:12" x14ac:dyDescent="0.3">
      <c r="L45" s="4"/>
    </row>
    <row r="46" spans="12:12" x14ac:dyDescent="0.3">
      <c r="L46" s="4"/>
    </row>
    <row r="47" spans="12:12" x14ac:dyDescent="0.3">
      <c r="L47" s="4"/>
    </row>
    <row r="48" spans="12:12" x14ac:dyDescent="0.3">
      <c r="L48" s="4"/>
    </row>
    <row r="49" spans="12:12" x14ac:dyDescent="0.3">
      <c r="L49" s="4"/>
    </row>
    <row r="50" spans="12:12" x14ac:dyDescent="0.3">
      <c r="L50" s="4"/>
    </row>
    <row r="51" spans="12:12" x14ac:dyDescent="0.3">
      <c r="L51" s="4"/>
    </row>
    <row r="52" spans="12:12" x14ac:dyDescent="0.3">
      <c r="L52" s="4"/>
    </row>
    <row r="53" spans="12:12" x14ac:dyDescent="0.3">
      <c r="L53" s="4"/>
    </row>
    <row r="54" spans="12:12" x14ac:dyDescent="0.3">
      <c r="L54" s="4"/>
    </row>
    <row r="55" spans="12:12" x14ac:dyDescent="0.3">
      <c r="L55" s="4"/>
    </row>
    <row r="56" spans="12:12" x14ac:dyDescent="0.3">
      <c r="L56" s="4"/>
    </row>
    <row r="57" spans="12:12" x14ac:dyDescent="0.3">
      <c r="L57" s="4"/>
    </row>
    <row r="58" spans="12:12" x14ac:dyDescent="0.3">
      <c r="L58" s="4"/>
    </row>
    <row r="59" spans="12:12" x14ac:dyDescent="0.3">
      <c r="L59" s="4"/>
    </row>
    <row r="60" spans="12:12" x14ac:dyDescent="0.3">
      <c r="L60" s="4"/>
    </row>
    <row r="61" spans="12:12" x14ac:dyDescent="0.3">
      <c r="L61" s="4"/>
    </row>
    <row r="62" spans="12:12" x14ac:dyDescent="0.3">
      <c r="L62" s="4"/>
    </row>
    <row r="63" spans="12:12" x14ac:dyDescent="0.3">
      <c r="L63" s="4"/>
    </row>
    <row r="64" spans="12:12" x14ac:dyDescent="0.3">
      <c r="L64" s="4"/>
    </row>
    <row r="65" spans="12:12" x14ac:dyDescent="0.3">
      <c r="L65" s="4"/>
    </row>
    <row r="66" spans="12:12" x14ac:dyDescent="0.3">
      <c r="L66" s="4"/>
    </row>
    <row r="67" spans="12:12" x14ac:dyDescent="0.3">
      <c r="L67" s="4"/>
    </row>
    <row r="68" spans="12:12" x14ac:dyDescent="0.3">
      <c r="L68" s="4"/>
    </row>
    <row r="69" spans="12:12" x14ac:dyDescent="0.3">
      <c r="L69" s="4"/>
    </row>
    <row r="70" spans="12:12" x14ac:dyDescent="0.3">
      <c r="L70" s="4"/>
    </row>
    <row r="71" spans="12:12" x14ac:dyDescent="0.3">
      <c r="L71" s="4"/>
    </row>
    <row r="72" spans="12:12" x14ac:dyDescent="0.3">
      <c r="L72" s="4"/>
    </row>
    <row r="73" spans="12:12" x14ac:dyDescent="0.3">
      <c r="L73" s="4"/>
    </row>
    <row r="74" spans="12:12" x14ac:dyDescent="0.3">
      <c r="L74" s="4"/>
    </row>
    <row r="75" spans="12:12" x14ac:dyDescent="0.3">
      <c r="L75" s="4"/>
    </row>
    <row r="76" spans="12:12" x14ac:dyDescent="0.3">
      <c r="L76" s="4"/>
    </row>
    <row r="77" spans="12:12" x14ac:dyDescent="0.3">
      <c r="L77" s="4"/>
    </row>
    <row r="78" spans="12:12" x14ac:dyDescent="0.3">
      <c r="L78" s="4"/>
    </row>
    <row r="79" spans="12:12" x14ac:dyDescent="0.3">
      <c r="L79" s="4"/>
    </row>
    <row r="80" spans="12:12" x14ac:dyDescent="0.3">
      <c r="L80" s="4"/>
    </row>
    <row r="81" spans="12:12" x14ac:dyDescent="0.3">
      <c r="L81" s="4"/>
    </row>
    <row r="82" spans="12:12" x14ac:dyDescent="0.3">
      <c r="L82" s="4"/>
    </row>
    <row r="83" spans="12:12" x14ac:dyDescent="0.3">
      <c r="L83" s="4"/>
    </row>
    <row r="84" spans="12:12" x14ac:dyDescent="0.3">
      <c r="L84" s="4"/>
    </row>
    <row r="85" spans="12:12" x14ac:dyDescent="0.3">
      <c r="L85" s="4"/>
    </row>
    <row r="86" spans="12:12" x14ac:dyDescent="0.3">
      <c r="L86" s="4"/>
    </row>
    <row r="87" spans="12:12" x14ac:dyDescent="0.3">
      <c r="L87" s="4"/>
    </row>
    <row r="88" spans="12:12" x14ac:dyDescent="0.3">
      <c r="L88" s="4"/>
    </row>
    <row r="89" spans="12:12" x14ac:dyDescent="0.3">
      <c r="L89" s="4"/>
    </row>
    <row r="90" spans="12:12" x14ac:dyDescent="0.3">
      <c r="L90" s="4"/>
    </row>
    <row r="91" spans="12:12" x14ac:dyDescent="0.3">
      <c r="L91" s="4"/>
    </row>
    <row r="92" spans="12:12" x14ac:dyDescent="0.3">
      <c r="L92" s="4"/>
    </row>
    <row r="93" spans="12:12" x14ac:dyDescent="0.3">
      <c r="L93" s="4"/>
    </row>
    <row r="94" spans="12:12" x14ac:dyDescent="0.3">
      <c r="L94" s="4"/>
    </row>
    <row r="95" spans="12:12" x14ac:dyDescent="0.3">
      <c r="L95" s="4"/>
    </row>
    <row r="96" spans="12:12" x14ac:dyDescent="0.3">
      <c r="L96" s="4"/>
    </row>
    <row r="97" spans="12:12" x14ac:dyDescent="0.3">
      <c r="L97" s="4"/>
    </row>
    <row r="98" spans="12:12" x14ac:dyDescent="0.3">
      <c r="L98" s="4"/>
    </row>
    <row r="99" spans="12:12" x14ac:dyDescent="0.3">
      <c r="L99" s="4"/>
    </row>
    <row r="100" spans="12:12" x14ac:dyDescent="0.3">
      <c r="L100" s="4"/>
    </row>
    <row r="101" spans="12:12" x14ac:dyDescent="0.3">
      <c r="L101" s="4"/>
    </row>
    <row r="102" spans="12:12" x14ac:dyDescent="0.3">
      <c r="L102" s="4"/>
    </row>
    <row r="103" spans="12:12" x14ac:dyDescent="0.3">
      <c r="L103" s="4"/>
    </row>
    <row r="104" spans="12:12" x14ac:dyDescent="0.3">
      <c r="L104" s="4"/>
    </row>
    <row r="105" spans="12:12" x14ac:dyDescent="0.3">
      <c r="L105" s="4"/>
    </row>
    <row r="106" spans="12:12" x14ac:dyDescent="0.3">
      <c r="L106" s="4"/>
    </row>
    <row r="107" spans="12:12" x14ac:dyDescent="0.3">
      <c r="L107" s="4"/>
    </row>
    <row r="108" spans="12:12" x14ac:dyDescent="0.3">
      <c r="L108" s="4"/>
    </row>
    <row r="109" spans="12:12" x14ac:dyDescent="0.3">
      <c r="L109" s="4"/>
    </row>
    <row r="110" spans="12:12" x14ac:dyDescent="0.3">
      <c r="L110" s="4"/>
    </row>
    <row r="111" spans="12:12" x14ac:dyDescent="0.3">
      <c r="L111" s="4"/>
    </row>
    <row r="112" spans="12:12" x14ac:dyDescent="0.3">
      <c r="L112" s="4"/>
    </row>
    <row r="113" spans="12:12" x14ac:dyDescent="0.3">
      <c r="L113" s="4"/>
    </row>
    <row r="114" spans="12:12" x14ac:dyDescent="0.3">
      <c r="L114" s="4"/>
    </row>
    <row r="115" spans="12:12" x14ac:dyDescent="0.3">
      <c r="L115" s="4"/>
    </row>
    <row r="116" spans="12:12" x14ac:dyDescent="0.3">
      <c r="L116" s="4"/>
    </row>
    <row r="117" spans="12:12" x14ac:dyDescent="0.3">
      <c r="L117" s="4"/>
    </row>
    <row r="118" spans="12:12" x14ac:dyDescent="0.3">
      <c r="L118" s="4"/>
    </row>
    <row r="119" spans="12:12" x14ac:dyDescent="0.3">
      <c r="L119" s="4"/>
    </row>
    <row r="120" spans="12:12" x14ac:dyDescent="0.3">
      <c r="L120" s="4"/>
    </row>
    <row r="121" spans="12:12" x14ac:dyDescent="0.3">
      <c r="L121" s="4"/>
    </row>
    <row r="122" spans="12:12" x14ac:dyDescent="0.3">
      <c r="L122" s="4"/>
    </row>
    <row r="123" spans="12:12" x14ac:dyDescent="0.3">
      <c r="L123" s="4"/>
    </row>
    <row r="124" spans="12:12" x14ac:dyDescent="0.3">
      <c r="L124" s="4"/>
    </row>
    <row r="125" spans="12:12" x14ac:dyDescent="0.3">
      <c r="L125" s="4"/>
    </row>
    <row r="126" spans="12:12" x14ac:dyDescent="0.3">
      <c r="L126" s="4"/>
    </row>
    <row r="127" spans="12:12" x14ac:dyDescent="0.3">
      <c r="L127" s="4"/>
    </row>
    <row r="128" spans="12:12" x14ac:dyDescent="0.3">
      <c r="L128" s="4"/>
    </row>
    <row r="129" spans="12:12" x14ac:dyDescent="0.3">
      <c r="L129" s="4"/>
    </row>
    <row r="130" spans="12:12" x14ac:dyDescent="0.3">
      <c r="L130" s="4"/>
    </row>
    <row r="131" spans="12:12" x14ac:dyDescent="0.3">
      <c r="L131" s="4"/>
    </row>
    <row r="132" spans="12:12" x14ac:dyDescent="0.3">
      <c r="L132" s="4"/>
    </row>
    <row r="133" spans="12:12" x14ac:dyDescent="0.3">
      <c r="L133" s="4"/>
    </row>
    <row r="134" spans="12:12" x14ac:dyDescent="0.3">
      <c r="L134" s="4"/>
    </row>
    <row r="135" spans="12:12" x14ac:dyDescent="0.3">
      <c r="L135" s="4"/>
    </row>
    <row r="136" spans="12:12" x14ac:dyDescent="0.3">
      <c r="L136" s="4"/>
    </row>
    <row r="137" spans="12:12" x14ac:dyDescent="0.3">
      <c r="L137" s="4"/>
    </row>
    <row r="138" spans="12:12" x14ac:dyDescent="0.3">
      <c r="L138" s="4"/>
    </row>
    <row r="139" spans="12:12" x14ac:dyDescent="0.3">
      <c r="L139" s="4"/>
    </row>
    <row r="140" spans="12:12" x14ac:dyDescent="0.3">
      <c r="L140" s="4"/>
    </row>
    <row r="141" spans="12:12" x14ac:dyDescent="0.3">
      <c r="L141" s="4"/>
    </row>
    <row r="142" spans="12:12" x14ac:dyDescent="0.3">
      <c r="L142" s="4"/>
    </row>
    <row r="143" spans="12:12" x14ac:dyDescent="0.3">
      <c r="L143" s="4"/>
    </row>
    <row r="144" spans="12:12" x14ac:dyDescent="0.3">
      <c r="L144" s="4"/>
    </row>
    <row r="145" spans="12:12" x14ac:dyDescent="0.3">
      <c r="L145" s="4"/>
    </row>
    <row r="146" spans="12:12" x14ac:dyDescent="0.3">
      <c r="L146" s="4"/>
    </row>
    <row r="147" spans="12:12" x14ac:dyDescent="0.3">
      <c r="L147" s="4"/>
    </row>
    <row r="148" spans="12:12" x14ac:dyDescent="0.3">
      <c r="L148" s="4"/>
    </row>
    <row r="149" spans="12:12" x14ac:dyDescent="0.3">
      <c r="L149" s="4"/>
    </row>
    <row r="150" spans="12:12" x14ac:dyDescent="0.3">
      <c r="L150" s="4"/>
    </row>
    <row r="151" spans="12:12" x14ac:dyDescent="0.3">
      <c r="L151" s="4"/>
    </row>
    <row r="152" spans="12:12" x14ac:dyDescent="0.3">
      <c r="L152" s="4"/>
    </row>
    <row r="153" spans="12:12" x14ac:dyDescent="0.3">
      <c r="L153" s="4"/>
    </row>
    <row r="154" spans="12:12" x14ac:dyDescent="0.3">
      <c r="L154" s="4"/>
    </row>
    <row r="155" spans="12:12" x14ac:dyDescent="0.3">
      <c r="L155" s="4"/>
    </row>
    <row r="156" spans="12:12" x14ac:dyDescent="0.3">
      <c r="L156" s="4"/>
    </row>
    <row r="157" spans="12:12" x14ac:dyDescent="0.3">
      <c r="L157" s="4"/>
    </row>
    <row r="158" spans="12:12" x14ac:dyDescent="0.3">
      <c r="L158" s="4"/>
    </row>
    <row r="159" spans="12:12" x14ac:dyDescent="0.3">
      <c r="L159" s="4"/>
    </row>
    <row r="160" spans="12:12" x14ac:dyDescent="0.3">
      <c r="L160" s="4"/>
    </row>
    <row r="161" spans="12:12" x14ac:dyDescent="0.3">
      <c r="L161" s="4"/>
    </row>
    <row r="162" spans="12:12" x14ac:dyDescent="0.3">
      <c r="L162" s="4"/>
    </row>
    <row r="163" spans="12:12" x14ac:dyDescent="0.3">
      <c r="L163" s="4"/>
    </row>
    <row r="164" spans="12:12" x14ac:dyDescent="0.3">
      <c r="L164" s="4"/>
    </row>
    <row r="165" spans="12:12" x14ac:dyDescent="0.3">
      <c r="L165" s="4"/>
    </row>
    <row r="166" spans="12:12" x14ac:dyDescent="0.3">
      <c r="L166" s="4"/>
    </row>
    <row r="167" spans="12:12" x14ac:dyDescent="0.3">
      <c r="L167" s="4"/>
    </row>
    <row r="168" spans="12:12" x14ac:dyDescent="0.3">
      <c r="L168" s="4"/>
    </row>
    <row r="169" spans="12:12" x14ac:dyDescent="0.3">
      <c r="L169" s="4"/>
    </row>
    <row r="170" spans="12:12" x14ac:dyDescent="0.3">
      <c r="L170" s="4"/>
    </row>
    <row r="171" spans="12:12" x14ac:dyDescent="0.3">
      <c r="L171" s="4"/>
    </row>
    <row r="172" spans="12:12" x14ac:dyDescent="0.3">
      <c r="L172" s="4"/>
    </row>
    <row r="173" spans="12:12" x14ac:dyDescent="0.3">
      <c r="L173" s="4"/>
    </row>
    <row r="174" spans="12:12" x14ac:dyDescent="0.3">
      <c r="L174" s="4"/>
    </row>
    <row r="175" spans="12:12" x14ac:dyDescent="0.3">
      <c r="L175" s="4"/>
    </row>
    <row r="176" spans="12:12" x14ac:dyDescent="0.3">
      <c r="L176" s="4"/>
    </row>
    <row r="177" spans="12:12" x14ac:dyDescent="0.3">
      <c r="L177" s="4"/>
    </row>
    <row r="178" spans="12:12" x14ac:dyDescent="0.3">
      <c r="L178" s="4"/>
    </row>
    <row r="179" spans="12:12" x14ac:dyDescent="0.3">
      <c r="L179" s="4"/>
    </row>
    <row r="180" spans="12:12" x14ac:dyDescent="0.3">
      <c r="L180" s="4"/>
    </row>
    <row r="181" spans="12:12" x14ac:dyDescent="0.3">
      <c r="L181" s="4"/>
    </row>
    <row r="182" spans="12:12" x14ac:dyDescent="0.3">
      <c r="L182" s="4"/>
    </row>
    <row r="183" spans="12:12" x14ac:dyDescent="0.3">
      <c r="L183" s="4"/>
    </row>
    <row r="184" spans="12:12" x14ac:dyDescent="0.3">
      <c r="L184" s="4"/>
    </row>
    <row r="185" spans="12:12" x14ac:dyDescent="0.3">
      <c r="L185" s="4"/>
    </row>
    <row r="186" spans="12:12" x14ac:dyDescent="0.3">
      <c r="L186" s="4"/>
    </row>
    <row r="187" spans="12:12" x14ac:dyDescent="0.3">
      <c r="L187" s="4"/>
    </row>
    <row r="188" spans="12:12" x14ac:dyDescent="0.3">
      <c r="L188" s="4"/>
    </row>
    <row r="189" spans="12:12" x14ac:dyDescent="0.3">
      <c r="L189" s="4"/>
    </row>
    <row r="190" spans="12:12" x14ac:dyDescent="0.3">
      <c r="L190" s="4"/>
    </row>
    <row r="191" spans="12:12" x14ac:dyDescent="0.3">
      <c r="L191" s="4"/>
    </row>
    <row r="192" spans="12:12" x14ac:dyDescent="0.3">
      <c r="L192" s="4"/>
    </row>
    <row r="193" spans="12:12" x14ac:dyDescent="0.3">
      <c r="L193" s="4"/>
    </row>
    <row r="194" spans="12:12" x14ac:dyDescent="0.3">
      <c r="L194" s="4"/>
    </row>
    <row r="195" spans="12:12" x14ac:dyDescent="0.3">
      <c r="L195" s="4"/>
    </row>
    <row r="196" spans="12:12" x14ac:dyDescent="0.3">
      <c r="L196" s="4"/>
    </row>
    <row r="197" spans="12:12" x14ac:dyDescent="0.3">
      <c r="L197" s="4"/>
    </row>
    <row r="198" spans="12:12" x14ac:dyDescent="0.3">
      <c r="L198" s="4"/>
    </row>
    <row r="199" spans="12:12" x14ac:dyDescent="0.3">
      <c r="L199" s="4"/>
    </row>
    <row r="200" spans="12:12" x14ac:dyDescent="0.3">
      <c r="L200" s="4"/>
    </row>
    <row r="201" spans="12:12" x14ac:dyDescent="0.3">
      <c r="L201" s="4"/>
    </row>
    <row r="202" spans="12:12" x14ac:dyDescent="0.3">
      <c r="L202" s="4"/>
    </row>
    <row r="203" spans="12:12" x14ac:dyDescent="0.3">
      <c r="L203" s="4"/>
    </row>
    <row r="204" spans="12:12" x14ac:dyDescent="0.3">
      <c r="L204" s="4"/>
    </row>
    <row r="205" spans="12:12" x14ac:dyDescent="0.3">
      <c r="L205" s="4"/>
    </row>
    <row r="206" spans="12:12" x14ac:dyDescent="0.3">
      <c r="L206" s="4"/>
    </row>
    <row r="207" spans="12:12" x14ac:dyDescent="0.3">
      <c r="L207" s="4"/>
    </row>
    <row r="208" spans="12:12" x14ac:dyDescent="0.3">
      <c r="L208" s="4"/>
    </row>
    <row r="209" spans="12:12" x14ac:dyDescent="0.3">
      <c r="L209" s="4"/>
    </row>
    <row r="210" spans="12:12" x14ac:dyDescent="0.3">
      <c r="L210" s="4"/>
    </row>
    <row r="211" spans="12:12" x14ac:dyDescent="0.3">
      <c r="L211" s="4"/>
    </row>
    <row r="212" spans="12:12" x14ac:dyDescent="0.3">
      <c r="L212" s="4"/>
    </row>
    <row r="213" spans="12:12" x14ac:dyDescent="0.3">
      <c r="L213" s="4"/>
    </row>
    <row r="214" spans="12:12" x14ac:dyDescent="0.3">
      <c r="L214" s="4"/>
    </row>
    <row r="215" spans="12:12" x14ac:dyDescent="0.3">
      <c r="L215" s="4"/>
    </row>
    <row r="216" spans="12:12" x14ac:dyDescent="0.3">
      <c r="L216" s="4"/>
    </row>
    <row r="217" spans="12:12" x14ac:dyDescent="0.3">
      <c r="L217" s="4"/>
    </row>
    <row r="218" spans="12:12" x14ac:dyDescent="0.3">
      <c r="L218" s="4"/>
    </row>
    <row r="219" spans="12:12" x14ac:dyDescent="0.3">
      <c r="L219" s="4"/>
    </row>
    <row r="220" spans="12:12" x14ac:dyDescent="0.3">
      <c r="L220" s="4"/>
    </row>
    <row r="221" spans="12:12" x14ac:dyDescent="0.3">
      <c r="L221" s="4"/>
    </row>
    <row r="222" spans="12:12" x14ac:dyDescent="0.3">
      <c r="L222" s="4"/>
    </row>
    <row r="223" spans="12:12" x14ac:dyDescent="0.3">
      <c r="L223" s="4"/>
    </row>
    <row r="224" spans="12:12" x14ac:dyDescent="0.3">
      <c r="L224" s="4"/>
    </row>
    <row r="225" spans="12:12" x14ac:dyDescent="0.3">
      <c r="L225" s="4"/>
    </row>
    <row r="226" spans="12:12" x14ac:dyDescent="0.3">
      <c r="L226" s="4"/>
    </row>
    <row r="227" spans="12:12" x14ac:dyDescent="0.3">
      <c r="L227" s="4"/>
    </row>
    <row r="228" spans="12:12" x14ac:dyDescent="0.3">
      <c r="L228" s="4"/>
    </row>
    <row r="229" spans="12:12" x14ac:dyDescent="0.3">
      <c r="L229" s="4"/>
    </row>
    <row r="230" spans="12:12" x14ac:dyDescent="0.3">
      <c r="L230" s="4"/>
    </row>
    <row r="231" spans="12:12" x14ac:dyDescent="0.3">
      <c r="L231" s="4"/>
    </row>
    <row r="232" spans="12:12" x14ac:dyDescent="0.3">
      <c r="L232" s="4"/>
    </row>
    <row r="233" spans="12:12" x14ac:dyDescent="0.3">
      <c r="L233" s="4"/>
    </row>
    <row r="234" spans="12:12" x14ac:dyDescent="0.3">
      <c r="L234" s="4"/>
    </row>
    <row r="235" spans="12:12" x14ac:dyDescent="0.3">
      <c r="L235" s="4"/>
    </row>
    <row r="236" spans="12:12" x14ac:dyDescent="0.3">
      <c r="L236" s="4"/>
    </row>
    <row r="237" spans="12:12" x14ac:dyDescent="0.3">
      <c r="L237" s="4"/>
    </row>
    <row r="238" spans="12:12" x14ac:dyDescent="0.3">
      <c r="L238" s="4"/>
    </row>
    <row r="239" spans="12:12" x14ac:dyDescent="0.3">
      <c r="L239" s="4"/>
    </row>
    <row r="240" spans="12:12" x14ac:dyDescent="0.3">
      <c r="L240" s="4"/>
    </row>
    <row r="241" spans="12:12" x14ac:dyDescent="0.3">
      <c r="L241" s="4"/>
    </row>
    <row r="242" spans="12:12" x14ac:dyDescent="0.3">
      <c r="L242" s="4"/>
    </row>
    <row r="243" spans="12:12" x14ac:dyDescent="0.3">
      <c r="L243" s="4"/>
    </row>
    <row r="244" spans="12:12" x14ac:dyDescent="0.3">
      <c r="L244" s="4"/>
    </row>
    <row r="245" spans="12:12" x14ac:dyDescent="0.3">
      <c r="L245" s="4"/>
    </row>
    <row r="246" spans="12:12" x14ac:dyDescent="0.3">
      <c r="L246" s="4"/>
    </row>
    <row r="247" spans="12:12" x14ac:dyDescent="0.3">
      <c r="L247" s="4"/>
    </row>
    <row r="248" spans="12:12" x14ac:dyDescent="0.3">
      <c r="L248" s="4"/>
    </row>
    <row r="249" spans="12:12" x14ac:dyDescent="0.3">
      <c r="L249" s="4"/>
    </row>
    <row r="250" spans="12:12" x14ac:dyDescent="0.3">
      <c r="L250" s="4"/>
    </row>
    <row r="251" spans="12:12" x14ac:dyDescent="0.3">
      <c r="L251" s="4"/>
    </row>
    <row r="252" spans="12:12" x14ac:dyDescent="0.3">
      <c r="L252" s="4"/>
    </row>
    <row r="253" spans="12:12" x14ac:dyDescent="0.3">
      <c r="L253" s="4"/>
    </row>
    <row r="254" spans="12:12" x14ac:dyDescent="0.3">
      <c r="L254" s="4"/>
    </row>
    <row r="255" spans="12:12" x14ac:dyDescent="0.3">
      <c r="L255" s="4"/>
    </row>
    <row r="256" spans="12:12" x14ac:dyDescent="0.3">
      <c r="L256" s="4"/>
    </row>
    <row r="257" spans="12:12" x14ac:dyDescent="0.3">
      <c r="L257" s="4"/>
    </row>
    <row r="258" spans="12:12" x14ac:dyDescent="0.3">
      <c r="L258" s="4"/>
    </row>
    <row r="259" spans="12:12" x14ac:dyDescent="0.3">
      <c r="L259" s="4"/>
    </row>
    <row r="260" spans="12:12" x14ac:dyDescent="0.3">
      <c r="L260" s="4"/>
    </row>
    <row r="261" spans="12:12" x14ac:dyDescent="0.3">
      <c r="L261" s="4"/>
    </row>
    <row r="262" spans="12:12" x14ac:dyDescent="0.3">
      <c r="L262" s="4"/>
    </row>
    <row r="263" spans="12:12" x14ac:dyDescent="0.3">
      <c r="L263" s="4"/>
    </row>
    <row r="264" spans="12:12" x14ac:dyDescent="0.3">
      <c r="L264" s="4"/>
    </row>
    <row r="265" spans="12:12" x14ac:dyDescent="0.3">
      <c r="L265" s="4"/>
    </row>
    <row r="266" spans="12:12" x14ac:dyDescent="0.3">
      <c r="L266" s="4"/>
    </row>
    <row r="267" spans="12:12" x14ac:dyDescent="0.3">
      <c r="L267" s="4"/>
    </row>
    <row r="268" spans="12:12" x14ac:dyDescent="0.3">
      <c r="L268" s="4"/>
    </row>
    <row r="269" spans="12:12" x14ac:dyDescent="0.3">
      <c r="L269" s="4"/>
    </row>
    <row r="270" spans="12:12" x14ac:dyDescent="0.3">
      <c r="L270" s="4"/>
    </row>
    <row r="271" spans="12:12" x14ac:dyDescent="0.3">
      <c r="L271" s="4"/>
    </row>
    <row r="272" spans="12:12" x14ac:dyDescent="0.3">
      <c r="L272" s="4"/>
    </row>
    <row r="273" spans="12:12" x14ac:dyDescent="0.3">
      <c r="L273" s="4"/>
    </row>
    <row r="274" spans="12:12" x14ac:dyDescent="0.3">
      <c r="L274" s="4"/>
    </row>
    <row r="275" spans="12:12" x14ac:dyDescent="0.3">
      <c r="L275" s="4"/>
    </row>
    <row r="276" spans="12:12" x14ac:dyDescent="0.3">
      <c r="L276" s="4"/>
    </row>
    <row r="277" spans="12:12" x14ac:dyDescent="0.3">
      <c r="L277" s="4"/>
    </row>
    <row r="278" spans="12:12" x14ac:dyDescent="0.3">
      <c r="L278" s="4"/>
    </row>
    <row r="279" spans="12:12" x14ac:dyDescent="0.3">
      <c r="L279" s="4"/>
    </row>
    <row r="280" spans="12:12" x14ac:dyDescent="0.3">
      <c r="L280" s="4"/>
    </row>
    <row r="281" spans="12:12" x14ac:dyDescent="0.3">
      <c r="L281" s="4"/>
    </row>
    <row r="282" spans="12:12" x14ac:dyDescent="0.3">
      <c r="L282" s="4"/>
    </row>
    <row r="283" spans="12:12" x14ac:dyDescent="0.3">
      <c r="L283" s="4"/>
    </row>
    <row r="284" spans="12:12" x14ac:dyDescent="0.3">
      <c r="L284" s="4"/>
    </row>
    <row r="285" spans="12:12" x14ac:dyDescent="0.3">
      <c r="L285" s="4"/>
    </row>
    <row r="286" spans="12:12" x14ac:dyDescent="0.3">
      <c r="L286" s="4"/>
    </row>
    <row r="287" spans="12:12" x14ac:dyDescent="0.3">
      <c r="L287" s="4"/>
    </row>
    <row r="288" spans="12:12" x14ac:dyDescent="0.3">
      <c r="L288" s="4"/>
    </row>
    <row r="289" spans="12:12" x14ac:dyDescent="0.3">
      <c r="L289" s="4"/>
    </row>
    <row r="290" spans="12:12" x14ac:dyDescent="0.3">
      <c r="L290" s="4"/>
    </row>
    <row r="291" spans="12:12" x14ac:dyDescent="0.3">
      <c r="L291" s="4"/>
    </row>
    <row r="292" spans="12:12" x14ac:dyDescent="0.3">
      <c r="L292" s="4"/>
    </row>
    <row r="293" spans="12:12" x14ac:dyDescent="0.3">
      <c r="L293" s="4"/>
    </row>
    <row r="294" spans="12:12" x14ac:dyDescent="0.3">
      <c r="L294" s="4"/>
    </row>
    <row r="295" spans="12:12" x14ac:dyDescent="0.3">
      <c r="L295" s="4"/>
    </row>
    <row r="296" spans="12:12" x14ac:dyDescent="0.3">
      <c r="L296" s="4"/>
    </row>
    <row r="297" spans="12:12" x14ac:dyDescent="0.3">
      <c r="L297" s="4"/>
    </row>
    <row r="298" spans="12:12" x14ac:dyDescent="0.3">
      <c r="L298" s="4"/>
    </row>
    <row r="299" spans="12:12" x14ac:dyDescent="0.3">
      <c r="L299" s="4"/>
    </row>
    <row r="300" spans="12:12" x14ac:dyDescent="0.3">
      <c r="L300" s="4"/>
    </row>
    <row r="301" spans="12:12" x14ac:dyDescent="0.3">
      <c r="L301" s="4"/>
    </row>
    <row r="302" spans="12:12" x14ac:dyDescent="0.3">
      <c r="L302" s="4"/>
    </row>
    <row r="303" spans="12:12" x14ac:dyDescent="0.3">
      <c r="L303" s="4"/>
    </row>
    <row r="304" spans="12:12" x14ac:dyDescent="0.3">
      <c r="L304" s="4"/>
    </row>
    <row r="305" spans="12:12" x14ac:dyDescent="0.3">
      <c r="L305" s="4"/>
    </row>
    <row r="306" spans="12:12" x14ac:dyDescent="0.3">
      <c r="L306" s="4"/>
    </row>
    <row r="307" spans="12:12" x14ac:dyDescent="0.3">
      <c r="L307" s="4"/>
    </row>
    <row r="308" spans="12:12" x14ac:dyDescent="0.3">
      <c r="L308" s="4"/>
    </row>
    <row r="309" spans="12:12" x14ac:dyDescent="0.3">
      <c r="L309" s="4"/>
    </row>
    <row r="310" spans="12:12" x14ac:dyDescent="0.3">
      <c r="L310" s="4"/>
    </row>
    <row r="311" spans="12:12" x14ac:dyDescent="0.3">
      <c r="L311" s="4"/>
    </row>
    <row r="312" spans="12:12" x14ac:dyDescent="0.3">
      <c r="L312" s="4"/>
    </row>
    <row r="313" spans="12:12" x14ac:dyDescent="0.3">
      <c r="L313" s="4"/>
    </row>
    <row r="314" spans="12:12" x14ac:dyDescent="0.3">
      <c r="L314" s="4"/>
    </row>
    <row r="315" spans="12:12" x14ac:dyDescent="0.3">
      <c r="L315" s="4"/>
    </row>
    <row r="316" spans="12:12" x14ac:dyDescent="0.3">
      <c r="L316" s="4"/>
    </row>
    <row r="317" spans="12:12" x14ac:dyDescent="0.3">
      <c r="L317" s="4"/>
    </row>
    <row r="318" spans="12:12" x14ac:dyDescent="0.3">
      <c r="L318" s="4"/>
    </row>
    <row r="319" spans="12:12" x14ac:dyDescent="0.3">
      <c r="L319" s="4"/>
    </row>
    <row r="320" spans="12:12" x14ac:dyDescent="0.3">
      <c r="L320" s="4"/>
    </row>
    <row r="321" spans="12:12" x14ac:dyDescent="0.3">
      <c r="L321" s="4"/>
    </row>
    <row r="322" spans="12:12" x14ac:dyDescent="0.3">
      <c r="L322" s="4"/>
    </row>
    <row r="323" spans="12:12" x14ac:dyDescent="0.3">
      <c r="L323" s="4"/>
    </row>
    <row r="324" spans="12:12" x14ac:dyDescent="0.3">
      <c r="L324" s="4"/>
    </row>
    <row r="325" spans="12:12" x14ac:dyDescent="0.3">
      <c r="L325" s="4"/>
    </row>
    <row r="326" spans="12:12" x14ac:dyDescent="0.3">
      <c r="L326" s="4"/>
    </row>
    <row r="327" spans="12:12" x14ac:dyDescent="0.3">
      <c r="L327" s="4"/>
    </row>
    <row r="328" spans="12:12" x14ac:dyDescent="0.3">
      <c r="L328" s="4"/>
    </row>
    <row r="329" spans="12:12" x14ac:dyDescent="0.3">
      <c r="L329" s="4"/>
    </row>
    <row r="330" spans="12:12" x14ac:dyDescent="0.3">
      <c r="L330" s="4"/>
    </row>
    <row r="331" spans="12:12" x14ac:dyDescent="0.3">
      <c r="L331" s="4"/>
    </row>
    <row r="332" spans="12:12" x14ac:dyDescent="0.3">
      <c r="L332" s="4"/>
    </row>
    <row r="333" spans="12:12" x14ac:dyDescent="0.3">
      <c r="L333" s="4"/>
    </row>
    <row r="334" spans="12:12" x14ac:dyDescent="0.3">
      <c r="L334" s="4"/>
    </row>
    <row r="335" spans="12:12" x14ac:dyDescent="0.3">
      <c r="L335" s="4"/>
    </row>
    <row r="336" spans="12:12" x14ac:dyDescent="0.3">
      <c r="L336" s="4"/>
    </row>
    <row r="337" spans="12:12" x14ac:dyDescent="0.3">
      <c r="L337" s="4"/>
    </row>
    <row r="338" spans="12:12" x14ac:dyDescent="0.3">
      <c r="L338" s="4"/>
    </row>
    <row r="339" spans="12:12" x14ac:dyDescent="0.3">
      <c r="L339" s="4"/>
    </row>
    <row r="340" spans="12:12" x14ac:dyDescent="0.3">
      <c r="L340" s="4"/>
    </row>
    <row r="341" spans="12:12" x14ac:dyDescent="0.3">
      <c r="L341" s="4"/>
    </row>
    <row r="342" spans="12:12" x14ac:dyDescent="0.3">
      <c r="L342" s="4"/>
    </row>
    <row r="343" spans="12:12" x14ac:dyDescent="0.3">
      <c r="L343" s="4"/>
    </row>
    <row r="344" spans="12:12" x14ac:dyDescent="0.3">
      <c r="L344" s="4"/>
    </row>
    <row r="345" spans="12:12" x14ac:dyDescent="0.3">
      <c r="L345" s="4"/>
    </row>
    <row r="346" spans="12:12" x14ac:dyDescent="0.3">
      <c r="L346" s="4"/>
    </row>
    <row r="347" spans="12:12" x14ac:dyDescent="0.3">
      <c r="L347" s="4"/>
    </row>
    <row r="348" spans="12:12" x14ac:dyDescent="0.3">
      <c r="L348" s="4"/>
    </row>
    <row r="349" spans="12:12" x14ac:dyDescent="0.3">
      <c r="L349" s="4"/>
    </row>
    <row r="350" spans="12:12" x14ac:dyDescent="0.3">
      <c r="L350" s="4"/>
    </row>
    <row r="351" spans="12:12" x14ac:dyDescent="0.3">
      <c r="L351" s="4"/>
    </row>
    <row r="352" spans="12:12" x14ac:dyDescent="0.3">
      <c r="L352" s="4"/>
    </row>
    <row r="353" spans="12:12" x14ac:dyDescent="0.3">
      <c r="L353" s="4"/>
    </row>
    <row r="354" spans="12:12" x14ac:dyDescent="0.3">
      <c r="L354" s="4"/>
    </row>
    <row r="355" spans="12:12" x14ac:dyDescent="0.3">
      <c r="L355" s="4"/>
    </row>
    <row r="356" spans="12:12" x14ac:dyDescent="0.3">
      <c r="L356" s="4"/>
    </row>
    <row r="357" spans="12:12" x14ac:dyDescent="0.3">
      <c r="L357" s="4"/>
    </row>
    <row r="358" spans="12:12" x14ac:dyDescent="0.3">
      <c r="L358" s="4"/>
    </row>
    <row r="359" spans="12:12" x14ac:dyDescent="0.3">
      <c r="L359" s="4"/>
    </row>
    <row r="360" spans="12:12" x14ac:dyDescent="0.3">
      <c r="L360" s="4"/>
    </row>
    <row r="361" spans="12:12" x14ac:dyDescent="0.3">
      <c r="L361" s="4"/>
    </row>
    <row r="362" spans="12:12" x14ac:dyDescent="0.3">
      <c r="L362" s="4"/>
    </row>
    <row r="363" spans="12:12" x14ac:dyDescent="0.3">
      <c r="L363" s="4"/>
    </row>
    <row r="364" spans="12:12" x14ac:dyDescent="0.3">
      <c r="L364" s="4"/>
    </row>
    <row r="365" spans="12:12" x14ac:dyDescent="0.3">
      <c r="L365" s="4"/>
    </row>
    <row r="366" spans="12:12" x14ac:dyDescent="0.3">
      <c r="L366" s="4"/>
    </row>
    <row r="367" spans="12:12" x14ac:dyDescent="0.3">
      <c r="L367" s="4"/>
    </row>
    <row r="368" spans="12:12" x14ac:dyDescent="0.3">
      <c r="L368" s="4"/>
    </row>
    <row r="369" spans="12:12" x14ac:dyDescent="0.3">
      <c r="L369" s="4"/>
    </row>
    <row r="370" spans="12:12" x14ac:dyDescent="0.3">
      <c r="L370" s="4"/>
    </row>
    <row r="371" spans="12:12" x14ac:dyDescent="0.3">
      <c r="L371" s="4"/>
    </row>
    <row r="372" spans="12:12" x14ac:dyDescent="0.3">
      <c r="L372" s="4"/>
    </row>
    <row r="373" spans="12:12" x14ac:dyDescent="0.3">
      <c r="L373" s="4"/>
    </row>
    <row r="374" spans="12:12" x14ac:dyDescent="0.3">
      <c r="L374" s="4"/>
    </row>
    <row r="375" spans="12:12" x14ac:dyDescent="0.3">
      <c r="L375" s="4"/>
    </row>
    <row r="376" spans="12:12" x14ac:dyDescent="0.3">
      <c r="L376" s="4"/>
    </row>
    <row r="377" spans="12:12" x14ac:dyDescent="0.3">
      <c r="L377" s="4"/>
    </row>
    <row r="378" spans="12:12" x14ac:dyDescent="0.3">
      <c r="L378" s="4"/>
    </row>
    <row r="379" spans="12:12" x14ac:dyDescent="0.3">
      <c r="L379" s="4"/>
    </row>
    <row r="380" spans="12:12" x14ac:dyDescent="0.3">
      <c r="L380" s="4"/>
    </row>
    <row r="381" spans="12:12" x14ac:dyDescent="0.3">
      <c r="L381" s="4"/>
    </row>
    <row r="382" spans="12:12" x14ac:dyDescent="0.3">
      <c r="L382" s="4"/>
    </row>
    <row r="383" spans="12:12" x14ac:dyDescent="0.3">
      <c r="L383" s="4"/>
    </row>
    <row r="384" spans="12:12" x14ac:dyDescent="0.3">
      <c r="L384" s="4"/>
    </row>
    <row r="385" spans="12:12" x14ac:dyDescent="0.3">
      <c r="L385" s="4"/>
    </row>
    <row r="386" spans="12:12" x14ac:dyDescent="0.3">
      <c r="L386" s="4"/>
    </row>
    <row r="387" spans="12:12" x14ac:dyDescent="0.3">
      <c r="L387" s="4"/>
    </row>
    <row r="388" spans="12:12" x14ac:dyDescent="0.3">
      <c r="L388" s="4"/>
    </row>
    <row r="389" spans="12:12" x14ac:dyDescent="0.3">
      <c r="L389" s="4"/>
    </row>
    <row r="390" spans="12:12" x14ac:dyDescent="0.3">
      <c r="L390" s="4"/>
    </row>
    <row r="391" spans="12:12" x14ac:dyDescent="0.3">
      <c r="L391" s="4"/>
    </row>
    <row r="392" spans="12:12" x14ac:dyDescent="0.3">
      <c r="L392" s="4"/>
    </row>
    <row r="393" spans="12:12" x14ac:dyDescent="0.3">
      <c r="L393" s="4"/>
    </row>
    <row r="394" spans="12:12" x14ac:dyDescent="0.3">
      <c r="L394" s="4"/>
    </row>
    <row r="395" spans="12:12" x14ac:dyDescent="0.3">
      <c r="L395" s="4"/>
    </row>
    <row r="396" spans="12:12" x14ac:dyDescent="0.3">
      <c r="L396" s="4"/>
    </row>
    <row r="397" spans="12:12" x14ac:dyDescent="0.3">
      <c r="L397" s="4"/>
    </row>
    <row r="398" spans="12:12" x14ac:dyDescent="0.3">
      <c r="L398" s="4"/>
    </row>
    <row r="399" spans="12:12" x14ac:dyDescent="0.3">
      <c r="L399" s="4"/>
    </row>
    <row r="400" spans="12:12" x14ac:dyDescent="0.3">
      <c r="L400" s="4"/>
    </row>
    <row r="401" spans="12:12" x14ac:dyDescent="0.3">
      <c r="L401" s="4"/>
    </row>
    <row r="402" spans="12:12" x14ac:dyDescent="0.3">
      <c r="L402" s="4"/>
    </row>
    <row r="403" spans="12:12" x14ac:dyDescent="0.3">
      <c r="L403" s="4"/>
    </row>
    <row r="404" spans="12:12" x14ac:dyDescent="0.3">
      <c r="L404" s="4"/>
    </row>
    <row r="405" spans="12:12" x14ac:dyDescent="0.3">
      <c r="L405" s="4"/>
    </row>
    <row r="406" spans="12:12" x14ac:dyDescent="0.3">
      <c r="L406" s="4"/>
    </row>
    <row r="407" spans="12:12" x14ac:dyDescent="0.3">
      <c r="L407" s="4"/>
    </row>
    <row r="408" spans="12:12" x14ac:dyDescent="0.3">
      <c r="L408" s="4"/>
    </row>
    <row r="409" spans="12:12" x14ac:dyDescent="0.3">
      <c r="L409" s="4"/>
    </row>
    <row r="410" spans="12:12" x14ac:dyDescent="0.3">
      <c r="L410" s="4"/>
    </row>
    <row r="411" spans="12:12" x14ac:dyDescent="0.3">
      <c r="L411" s="4"/>
    </row>
    <row r="412" spans="12:12" x14ac:dyDescent="0.3">
      <c r="L412" s="4"/>
    </row>
    <row r="413" spans="12:12" x14ac:dyDescent="0.3">
      <c r="L413" s="4"/>
    </row>
    <row r="414" spans="12:12" x14ac:dyDescent="0.3">
      <c r="L414" s="4"/>
    </row>
    <row r="415" spans="12:12" x14ac:dyDescent="0.3">
      <c r="L415" s="4"/>
    </row>
    <row r="416" spans="12:12" x14ac:dyDescent="0.3">
      <c r="L416" s="4"/>
    </row>
    <row r="417" spans="12:12" x14ac:dyDescent="0.3">
      <c r="L417" s="4"/>
    </row>
    <row r="418" spans="12:12" x14ac:dyDescent="0.3">
      <c r="L418" s="4"/>
    </row>
    <row r="419" spans="12:12" x14ac:dyDescent="0.3">
      <c r="L419" s="4"/>
    </row>
    <row r="420" spans="12:12" x14ac:dyDescent="0.3">
      <c r="L420" s="4"/>
    </row>
    <row r="421" spans="12:12" x14ac:dyDescent="0.3">
      <c r="L421" s="4"/>
    </row>
    <row r="422" spans="12:12" x14ac:dyDescent="0.3">
      <c r="L422" s="4"/>
    </row>
    <row r="423" spans="12:12" x14ac:dyDescent="0.3">
      <c r="L423" s="4"/>
    </row>
    <row r="424" spans="12:12" x14ac:dyDescent="0.3">
      <c r="L424" s="4"/>
    </row>
    <row r="425" spans="12:12" x14ac:dyDescent="0.3">
      <c r="L425" s="4"/>
    </row>
    <row r="426" spans="12:12" x14ac:dyDescent="0.3">
      <c r="L426" s="4"/>
    </row>
    <row r="427" spans="12:12" x14ac:dyDescent="0.3">
      <c r="L427" s="4"/>
    </row>
    <row r="428" spans="12:12" x14ac:dyDescent="0.3">
      <c r="L428" s="4"/>
    </row>
    <row r="429" spans="12:12" x14ac:dyDescent="0.3">
      <c r="L429" s="4"/>
    </row>
    <row r="430" spans="12:12" x14ac:dyDescent="0.3">
      <c r="L430" s="4"/>
    </row>
    <row r="431" spans="12:12" x14ac:dyDescent="0.3">
      <c r="L431" s="4"/>
    </row>
    <row r="432" spans="12:12" x14ac:dyDescent="0.3">
      <c r="L432" s="4"/>
    </row>
    <row r="433" spans="12:12" x14ac:dyDescent="0.3">
      <c r="L433" s="4"/>
    </row>
    <row r="434" spans="12:12" x14ac:dyDescent="0.3">
      <c r="L434" s="4"/>
    </row>
    <row r="435" spans="12:12" x14ac:dyDescent="0.3">
      <c r="L435" s="4"/>
    </row>
    <row r="436" spans="12:12" x14ac:dyDescent="0.3">
      <c r="L436" s="4"/>
    </row>
    <row r="437" spans="12:12" x14ac:dyDescent="0.3">
      <c r="L437" s="4"/>
    </row>
    <row r="438" spans="12:12" x14ac:dyDescent="0.3">
      <c r="L438" s="4"/>
    </row>
    <row r="439" spans="12:12" x14ac:dyDescent="0.3">
      <c r="L439" s="4"/>
    </row>
    <row r="440" spans="12:12" x14ac:dyDescent="0.3">
      <c r="L440" s="4"/>
    </row>
    <row r="441" spans="12:12" x14ac:dyDescent="0.3">
      <c r="L441" s="4"/>
    </row>
    <row r="442" spans="12:12" x14ac:dyDescent="0.3">
      <c r="L442" s="4"/>
    </row>
    <row r="443" spans="12:12" x14ac:dyDescent="0.3">
      <c r="L443" s="4"/>
    </row>
    <row r="444" spans="12:12" x14ac:dyDescent="0.3">
      <c r="L444" s="4"/>
    </row>
    <row r="445" spans="12:12" x14ac:dyDescent="0.3">
      <c r="L445" s="4"/>
    </row>
    <row r="446" spans="12:12" x14ac:dyDescent="0.3">
      <c r="L446" s="4"/>
    </row>
    <row r="447" spans="12:12" x14ac:dyDescent="0.3">
      <c r="L447" s="4"/>
    </row>
    <row r="448" spans="12:12" x14ac:dyDescent="0.3">
      <c r="L448" s="4"/>
    </row>
    <row r="449" spans="12:12" x14ac:dyDescent="0.3">
      <c r="L449" s="4"/>
    </row>
    <row r="450" spans="12:12" x14ac:dyDescent="0.3">
      <c r="L450" s="4"/>
    </row>
    <row r="451" spans="12:12" x14ac:dyDescent="0.3">
      <c r="L451" s="4"/>
    </row>
    <row r="452" spans="12:12" x14ac:dyDescent="0.3">
      <c r="L452" s="4"/>
    </row>
    <row r="453" spans="12:12" x14ac:dyDescent="0.3">
      <c r="L453" s="4"/>
    </row>
    <row r="454" spans="12:12" x14ac:dyDescent="0.3">
      <c r="L454" s="4"/>
    </row>
    <row r="455" spans="12:12" x14ac:dyDescent="0.3">
      <c r="L455" s="4"/>
    </row>
    <row r="456" spans="12:12" x14ac:dyDescent="0.3">
      <c r="L456" s="4"/>
    </row>
    <row r="457" spans="12:12" x14ac:dyDescent="0.3">
      <c r="L457" s="4"/>
    </row>
    <row r="458" spans="12:12" x14ac:dyDescent="0.3">
      <c r="L458" s="4"/>
    </row>
    <row r="459" spans="12:12" x14ac:dyDescent="0.3">
      <c r="L459" s="4"/>
    </row>
    <row r="460" spans="12:12" x14ac:dyDescent="0.3">
      <c r="L460" s="4"/>
    </row>
    <row r="461" spans="12:12" x14ac:dyDescent="0.3">
      <c r="L461" s="4"/>
    </row>
    <row r="462" spans="12:12" x14ac:dyDescent="0.3">
      <c r="L462" s="4"/>
    </row>
    <row r="463" spans="12:12" x14ac:dyDescent="0.3">
      <c r="L463" s="4"/>
    </row>
    <row r="464" spans="12:12" x14ac:dyDescent="0.3">
      <c r="L464" s="4"/>
    </row>
    <row r="465" spans="12:12" x14ac:dyDescent="0.3">
      <c r="L465" s="4"/>
    </row>
    <row r="466" spans="12:12" x14ac:dyDescent="0.3">
      <c r="L466" s="4"/>
    </row>
    <row r="467" spans="12:12" x14ac:dyDescent="0.3">
      <c r="L467" s="4"/>
    </row>
    <row r="468" spans="12:12" x14ac:dyDescent="0.3">
      <c r="L468" s="4"/>
    </row>
    <row r="469" spans="12:12" x14ac:dyDescent="0.3">
      <c r="L469" s="4"/>
    </row>
    <row r="470" spans="12:12" x14ac:dyDescent="0.3">
      <c r="L470" s="4"/>
    </row>
  </sheetData>
  <hyperlinks>
    <hyperlink ref="A30" location="Indice!A1" display="Indice" xr:uid="{BE0AF089-7557-4DD1-A00E-754E8FC69712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CF354-CF31-48A5-9509-5AEFCD132E17}">
  <sheetPr codeName="Foglio17"/>
  <dimension ref="A1:E11"/>
  <sheetViews>
    <sheetView zoomScaleNormal="100" workbookViewId="0"/>
  </sheetViews>
  <sheetFormatPr defaultColWidth="9.33203125" defaultRowHeight="12" x14ac:dyDescent="0.3"/>
  <cols>
    <col min="1" max="1" width="29.33203125" style="29" customWidth="1"/>
    <col min="2" max="2" width="35.6640625" style="29" customWidth="1"/>
    <col min="3" max="3" width="19.33203125" style="29" customWidth="1"/>
    <col min="4" max="4" width="15.6640625" style="29" customWidth="1"/>
    <col min="5" max="5" width="13.44140625" style="29" customWidth="1"/>
    <col min="6" max="16384" width="9.33203125" style="29"/>
  </cols>
  <sheetData>
    <row r="1" spans="1:5" x14ac:dyDescent="0.3">
      <c r="A1" s="58"/>
    </row>
    <row r="2" spans="1:5" x14ac:dyDescent="0.3">
      <c r="A2" s="18" t="s">
        <v>102</v>
      </c>
      <c r="B2" s="18" t="s">
        <v>72</v>
      </c>
      <c r="C2" s="18" t="s">
        <v>103</v>
      </c>
      <c r="D2" s="18">
        <v>2021</v>
      </c>
      <c r="E2" s="18">
        <v>2022</v>
      </c>
    </row>
    <row r="3" spans="1:5" x14ac:dyDescent="0.3">
      <c r="A3" s="16" t="s">
        <v>104</v>
      </c>
      <c r="B3" s="34" t="s">
        <v>100</v>
      </c>
      <c r="C3" s="28" t="s">
        <v>76</v>
      </c>
      <c r="D3" s="33">
        <v>230.75</v>
      </c>
      <c r="E3" s="33"/>
    </row>
    <row r="4" spans="1:5" x14ac:dyDescent="0.3">
      <c r="A4" s="16" t="s">
        <v>105</v>
      </c>
      <c r="B4" s="29" t="s">
        <v>101</v>
      </c>
      <c r="C4" s="28" t="s">
        <v>76</v>
      </c>
      <c r="D4" s="29">
        <v>249.25</v>
      </c>
      <c r="E4" s="33"/>
    </row>
    <row r="5" spans="1:5" x14ac:dyDescent="0.3">
      <c r="A5" s="16" t="s">
        <v>106</v>
      </c>
      <c r="B5" s="34" t="s">
        <v>100</v>
      </c>
      <c r="C5" s="28" t="s">
        <v>76</v>
      </c>
      <c r="D5" s="33"/>
      <c r="E5" s="33">
        <v>133.32</v>
      </c>
    </row>
    <row r="6" spans="1:5" x14ac:dyDescent="0.3">
      <c r="A6" s="16" t="s">
        <v>107</v>
      </c>
      <c r="B6" s="34" t="s">
        <v>100</v>
      </c>
      <c r="C6" s="28" t="s">
        <v>76</v>
      </c>
      <c r="D6" s="38"/>
      <c r="E6" s="33">
        <v>51.24</v>
      </c>
    </row>
    <row r="7" spans="1:5" x14ac:dyDescent="0.3">
      <c r="A7" s="19" t="s">
        <v>63</v>
      </c>
      <c r="B7" s="19"/>
      <c r="C7" s="30"/>
      <c r="D7" s="46">
        <v>480</v>
      </c>
      <c r="E7" s="46">
        <v>184.56</v>
      </c>
    </row>
    <row r="9" spans="1:5" x14ac:dyDescent="0.3">
      <c r="A9" s="58" t="s">
        <v>118</v>
      </c>
    </row>
    <row r="11" spans="1:5" ht="14.4" x14ac:dyDescent="0.3">
      <c r="A11" s="137" t="s">
        <v>143</v>
      </c>
    </row>
  </sheetData>
  <hyperlinks>
    <hyperlink ref="A11" location="Indice!A1" display="Indice" xr:uid="{BEEDB390-011D-47FC-8FD6-1D8E912726CA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"/>
  <dimension ref="A30:L58"/>
  <sheetViews>
    <sheetView zoomScaleNormal="100" workbookViewId="0"/>
  </sheetViews>
  <sheetFormatPr defaultColWidth="8.6640625" defaultRowHeight="15.6" x14ac:dyDescent="0.3"/>
  <cols>
    <col min="1" max="1" width="54.6640625" style="5" customWidth="1"/>
    <col min="2" max="7" width="15.6640625" style="5" customWidth="1"/>
    <col min="8" max="8" width="14" style="5" customWidth="1"/>
    <col min="9" max="10" width="15.6640625" style="5" customWidth="1"/>
    <col min="11" max="11" width="15.88671875" style="5" customWidth="1"/>
    <col min="12" max="12" width="15.33203125" style="5" bestFit="1" customWidth="1"/>
    <col min="13" max="19" width="14.6640625" style="5" customWidth="1"/>
    <col min="20" max="20" width="14.33203125" style="5" bestFit="1" customWidth="1"/>
    <col min="21" max="21" width="17.6640625" style="5" customWidth="1"/>
    <col min="22" max="22" width="17.44140625" style="5" customWidth="1"/>
    <col min="23" max="23" width="14.33203125" style="5" customWidth="1"/>
    <col min="24" max="24" width="17.6640625" style="5" customWidth="1"/>
    <col min="25" max="25" width="16.44140625" style="5" customWidth="1"/>
    <col min="26" max="28" width="14.33203125" style="5" customWidth="1"/>
    <col min="29" max="29" width="16.44140625" style="5" customWidth="1"/>
    <col min="30" max="30" width="17.33203125" style="5" customWidth="1"/>
    <col min="31" max="16384" width="8.6640625" style="5"/>
  </cols>
  <sheetData>
    <row r="30" spans="1:1" ht="58.2" customHeight="1" x14ac:dyDescent="0.3"/>
    <row r="31" spans="1:1" x14ac:dyDescent="0.3">
      <c r="A31" s="15"/>
    </row>
    <row r="36" spans="1:12" x14ac:dyDescent="0.3">
      <c r="A36" s="123" t="s">
        <v>15</v>
      </c>
      <c r="B36" s="123">
        <v>2012</v>
      </c>
      <c r="C36" s="123">
        <v>2013</v>
      </c>
      <c r="D36" s="123">
        <v>2014</v>
      </c>
      <c r="E36" s="123">
        <v>2015</v>
      </c>
      <c r="F36" s="123">
        <v>2016</v>
      </c>
      <c r="G36" s="123">
        <v>2017</v>
      </c>
      <c r="H36" s="123">
        <v>2018</v>
      </c>
      <c r="I36" s="123">
        <v>2019</v>
      </c>
      <c r="J36" s="123">
        <v>2020</v>
      </c>
      <c r="K36" s="123">
        <v>2021</v>
      </c>
      <c r="L36" s="123">
        <v>2022</v>
      </c>
    </row>
    <row r="37" spans="1:12" x14ac:dyDescent="0.3">
      <c r="A37" s="78" t="s">
        <v>16</v>
      </c>
      <c r="B37" s="79">
        <v>5560719948</v>
      </c>
      <c r="C37" s="80">
        <v>5410694739</v>
      </c>
      <c r="D37" s="80">
        <v>4103439228</v>
      </c>
      <c r="E37" s="80">
        <v>3708695472</v>
      </c>
      <c r="F37" s="80">
        <v>3443739968</v>
      </c>
      <c r="G37" s="80">
        <v>3307750480</v>
      </c>
      <c r="H37" s="80">
        <v>3047752286</v>
      </c>
      <c r="I37" s="80">
        <v>2800967761</v>
      </c>
      <c r="J37" s="80">
        <v>2566853106</v>
      </c>
      <c r="K37" s="80">
        <v>2386322163</v>
      </c>
      <c r="L37" s="80">
        <v>2210252154</v>
      </c>
    </row>
    <row r="38" spans="1:12" x14ac:dyDescent="0.3">
      <c r="A38" s="78" t="s">
        <v>17</v>
      </c>
      <c r="B38" s="79"/>
      <c r="C38" s="80"/>
      <c r="D38" s="80">
        <v>982281446</v>
      </c>
      <c r="E38" s="80">
        <v>1201698044</v>
      </c>
      <c r="F38" s="80">
        <v>1282182187</v>
      </c>
      <c r="G38" s="80">
        <v>1285000000</v>
      </c>
      <c r="H38" s="80">
        <v>1380000000</v>
      </c>
      <c r="I38" s="80">
        <v>1500000000</v>
      </c>
      <c r="J38" s="80">
        <v>1646000000</v>
      </c>
      <c r="K38" s="80">
        <v>1800000000</v>
      </c>
      <c r="L38" s="80">
        <v>2000000000</v>
      </c>
    </row>
    <row r="39" spans="1:12" x14ac:dyDescent="0.3">
      <c r="A39" s="78" t="s">
        <v>18</v>
      </c>
      <c r="B39" s="81">
        <v>910000000</v>
      </c>
      <c r="C39" s="80">
        <v>819000000</v>
      </c>
      <c r="D39" s="80">
        <v>1215000000</v>
      </c>
      <c r="E39" s="80">
        <v>1385000000</v>
      </c>
      <c r="F39" s="80">
        <v>1433000000</v>
      </c>
      <c r="G39" s="80">
        <v>1576152000</v>
      </c>
      <c r="H39" s="80">
        <v>1693485395</v>
      </c>
      <c r="I39" s="80">
        <v>1784580447</v>
      </c>
      <c r="J39" s="80">
        <v>1944000000</v>
      </c>
      <c r="K39" s="80">
        <v>2223000000</v>
      </c>
      <c r="L39" s="80">
        <v>2336000000</v>
      </c>
    </row>
    <row r="40" spans="1:12" x14ac:dyDescent="0.3">
      <c r="A40" s="78" t="s">
        <v>19</v>
      </c>
      <c r="B40" s="81">
        <v>105000000</v>
      </c>
      <c r="C40" s="80">
        <v>91000000</v>
      </c>
      <c r="D40" s="80">
        <v>105000000</v>
      </c>
      <c r="E40" s="80">
        <v>105000000</v>
      </c>
      <c r="F40" s="80">
        <v>195000000</v>
      </c>
      <c r="G40" s="80">
        <v>145000000</v>
      </c>
      <c r="H40" s="80">
        <v>145000000</v>
      </c>
      <c r="I40" s="80">
        <v>175000000</v>
      </c>
      <c r="J40" s="80">
        <v>175000000</v>
      </c>
      <c r="K40" s="80">
        <v>175000000</v>
      </c>
      <c r="L40" s="80">
        <v>150000000</v>
      </c>
    </row>
    <row r="41" spans="1:12" ht="24" x14ac:dyDescent="0.3">
      <c r="A41" s="78" t="s">
        <v>99</v>
      </c>
      <c r="B41" s="81">
        <v>749670869</v>
      </c>
      <c r="C41" s="80">
        <v>630520612</v>
      </c>
      <c r="D41" s="80">
        <v>604859858</v>
      </c>
      <c r="E41" s="80">
        <v>510795079</v>
      </c>
      <c r="F41" s="80">
        <v>603395464</v>
      </c>
      <c r="G41" s="80">
        <v>705393240</v>
      </c>
      <c r="H41" s="80">
        <v>1076251466</v>
      </c>
      <c r="I41" s="80">
        <v>1174222742</v>
      </c>
      <c r="J41" s="80">
        <v>1543518844</v>
      </c>
      <c r="K41" s="80">
        <v>1799123787</v>
      </c>
      <c r="L41" s="80">
        <v>1959334796</v>
      </c>
    </row>
    <row r="42" spans="1:12" x14ac:dyDescent="0.3">
      <c r="A42" s="82" t="s">
        <v>63</v>
      </c>
      <c r="B42" s="83">
        <v>7325390817</v>
      </c>
      <c r="C42" s="83">
        <v>6951215351</v>
      </c>
      <c r="D42" s="83">
        <v>7010580532</v>
      </c>
      <c r="E42" s="83">
        <v>6911188595</v>
      </c>
      <c r="F42" s="83">
        <v>6957317619</v>
      </c>
      <c r="G42" s="83">
        <v>7019295720</v>
      </c>
      <c r="H42" s="83">
        <v>7342489147</v>
      </c>
      <c r="I42" s="83">
        <v>7434770950</v>
      </c>
      <c r="J42" s="83">
        <v>7875371950</v>
      </c>
      <c r="K42" s="83">
        <v>8383445950</v>
      </c>
      <c r="L42" s="83">
        <v>8655586950</v>
      </c>
    </row>
    <row r="46" spans="1:12" x14ac:dyDescent="0.3">
      <c r="A46" s="58" t="s">
        <v>58</v>
      </c>
    </row>
    <row r="47" spans="1:12" x14ac:dyDescent="0.3">
      <c r="A47" s="58"/>
    </row>
    <row r="48" spans="1:12" x14ac:dyDescent="0.3">
      <c r="A48" s="123" t="s">
        <v>21</v>
      </c>
      <c r="B48" s="123">
        <v>2012</v>
      </c>
      <c r="C48" s="123">
        <v>2012</v>
      </c>
      <c r="D48" s="123">
        <v>2022</v>
      </c>
      <c r="E48" s="123">
        <v>2022</v>
      </c>
    </row>
    <row r="49" spans="1:5" x14ac:dyDescent="0.3">
      <c r="A49" s="78" t="s">
        <v>16</v>
      </c>
      <c r="B49" s="84">
        <v>5.560719948</v>
      </c>
      <c r="C49" s="85">
        <v>0.75910215398955405</v>
      </c>
      <c r="D49" s="84">
        <v>2.210252154</v>
      </c>
      <c r="E49" s="85">
        <v>0.25535554859165271</v>
      </c>
    </row>
    <row r="50" spans="1:5" x14ac:dyDescent="0.3">
      <c r="A50" s="78" t="s">
        <v>17</v>
      </c>
      <c r="B50" s="84">
        <v>0</v>
      </c>
      <c r="C50" s="85">
        <v>0</v>
      </c>
      <c r="D50" s="84">
        <v>2</v>
      </c>
      <c r="E50" s="85">
        <v>0.23106463045813433</v>
      </c>
    </row>
    <row r="51" spans="1:5" x14ac:dyDescent="0.3">
      <c r="A51" s="78" t="s">
        <v>18</v>
      </c>
      <c r="B51" s="84">
        <v>0.91</v>
      </c>
      <c r="C51" s="85">
        <v>0.12422545400419692</v>
      </c>
      <c r="D51" s="84">
        <v>2.3359999999999999</v>
      </c>
      <c r="E51" s="85">
        <v>0.2698834883751009</v>
      </c>
    </row>
    <row r="52" spans="1:5" x14ac:dyDescent="0.3">
      <c r="A52" s="78" t="s">
        <v>19</v>
      </c>
      <c r="B52" s="84">
        <v>0.105</v>
      </c>
      <c r="C52" s="85">
        <v>1.4333706231253488E-2</v>
      </c>
      <c r="D52" s="84">
        <v>0.15</v>
      </c>
      <c r="E52" s="85">
        <v>1.7329847284360073E-2</v>
      </c>
    </row>
    <row r="53" spans="1:5" ht="24" x14ac:dyDescent="0.3">
      <c r="A53" s="78" t="s">
        <v>22</v>
      </c>
      <c r="B53" s="84">
        <v>0.74967086900000002</v>
      </c>
      <c r="C53" s="85">
        <v>0.10233868577499541</v>
      </c>
      <c r="D53" s="84">
        <v>1.959334796</v>
      </c>
      <c r="E53" s="85">
        <v>0.22636648529075201</v>
      </c>
    </row>
    <row r="54" spans="1:5" x14ac:dyDescent="0.3">
      <c r="A54" s="124" t="s">
        <v>63</v>
      </c>
      <c r="B54" s="125">
        <v>7.3253908170000006</v>
      </c>
      <c r="C54" s="126">
        <v>1</v>
      </c>
      <c r="D54" s="125">
        <v>8.65558695</v>
      </c>
      <c r="E54" s="126">
        <v>1</v>
      </c>
    </row>
    <row r="56" spans="1:5" x14ac:dyDescent="0.3">
      <c r="A56" s="58" t="s">
        <v>58</v>
      </c>
    </row>
    <row r="58" spans="1:5" x14ac:dyDescent="0.3">
      <c r="A58" s="137" t="s">
        <v>143</v>
      </c>
    </row>
  </sheetData>
  <hyperlinks>
    <hyperlink ref="A58" location="Indice!A1" display="Indice" xr:uid="{01D17933-EF2B-4D94-A28B-6C6634BC9670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2"/>
  <dimension ref="A4:M70"/>
  <sheetViews>
    <sheetView zoomScaleNormal="100" workbookViewId="0"/>
  </sheetViews>
  <sheetFormatPr defaultColWidth="8.6640625" defaultRowHeight="13.2" x14ac:dyDescent="0.3"/>
  <cols>
    <col min="1" max="1" width="43.33203125" style="6" customWidth="1"/>
    <col min="2" max="13" width="9.44140625" style="6" customWidth="1"/>
    <col min="14" max="14" width="16.44140625" style="6" customWidth="1"/>
    <col min="15" max="16384" width="8.6640625" style="6"/>
  </cols>
  <sheetData>
    <row r="4" spans="1:5" ht="13.8" x14ac:dyDescent="0.3">
      <c r="A4" s="13"/>
      <c r="B4" s="13"/>
      <c r="C4" s="13"/>
      <c r="D4" s="13"/>
      <c r="E4" s="13"/>
    </row>
    <row r="33" spans="1:13" x14ac:dyDescent="0.3">
      <c r="A33" s="15" t="s">
        <v>58</v>
      </c>
    </row>
    <row r="48" spans="1:13" x14ac:dyDescent="0.3">
      <c r="A48" s="127" t="s">
        <v>29</v>
      </c>
      <c r="B48" s="127">
        <v>2011</v>
      </c>
      <c r="C48" s="127">
        <v>2012</v>
      </c>
      <c r="D48" s="127">
        <v>2013</v>
      </c>
      <c r="E48" s="127">
        <v>2014</v>
      </c>
      <c r="F48" s="127">
        <v>2015</v>
      </c>
      <c r="G48" s="127">
        <v>2016</v>
      </c>
      <c r="H48" s="127">
        <v>2017</v>
      </c>
      <c r="I48" s="127">
        <v>2018</v>
      </c>
      <c r="J48" s="127">
        <v>2019</v>
      </c>
      <c r="K48" s="127">
        <v>2020</v>
      </c>
      <c r="L48" s="127">
        <v>2021</v>
      </c>
      <c r="M48" s="127">
        <v>2022</v>
      </c>
    </row>
    <row r="49" spans="1:13" x14ac:dyDescent="0.3">
      <c r="A49" s="87" t="s">
        <v>30</v>
      </c>
      <c r="B49" s="87">
        <v>1</v>
      </c>
      <c r="C49" s="87">
        <v>2.5</v>
      </c>
      <c r="D49" s="87">
        <v>7.5</v>
      </c>
      <c r="E49" s="87">
        <v>11</v>
      </c>
      <c r="F49" s="87">
        <v>21</v>
      </c>
      <c r="G49" s="87">
        <v>31</v>
      </c>
      <c r="H49" s="87">
        <v>45</v>
      </c>
      <c r="I49" s="87">
        <v>59</v>
      </c>
      <c r="J49" s="87">
        <v>76</v>
      </c>
      <c r="K49" s="87">
        <v>92.5</v>
      </c>
      <c r="L49" s="87">
        <v>112.5</v>
      </c>
      <c r="M49" s="87">
        <v>132.5</v>
      </c>
    </row>
    <row r="50" spans="1:13" x14ac:dyDescent="0.3">
      <c r="A50" s="87" t="s">
        <v>31</v>
      </c>
      <c r="B50" s="87">
        <v>5</v>
      </c>
      <c r="C50" s="87">
        <v>5</v>
      </c>
      <c r="D50" s="87">
        <v>10</v>
      </c>
      <c r="E50" s="87">
        <v>5</v>
      </c>
      <c r="F50" s="87">
        <v>5</v>
      </c>
      <c r="G50" s="87">
        <v>5</v>
      </c>
      <c r="H50" s="87">
        <v>5</v>
      </c>
      <c r="I50" s="87">
        <v>5.5</v>
      </c>
      <c r="J50" s="87">
        <v>5.5</v>
      </c>
      <c r="K50" s="87">
        <v>7</v>
      </c>
      <c r="L50" s="87">
        <v>8.5</v>
      </c>
      <c r="M50" s="87">
        <v>8.5</v>
      </c>
    </row>
    <row r="51" spans="1:13" x14ac:dyDescent="0.3">
      <c r="A51" s="86" t="s">
        <v>32</v>
      </c>
      <c r="B51" s="86">
        <v>13</v>
      </c>
      <c r="C51" s="86">
        <v>78</v>
      </c>
      <c r="D51" s="86">
        <v>78</v>
      </c>
      <c r="E51" s="86">
        <v>78</v>
      </c>
      <c r="F51" s="86">
        <v>78</v>
      </c>
      <c r="G51" s="86">
        <v>78</v>
      </c>
      <c r="H51" s="86">
        <v>78</v>
      </c>
      <c r="I51" s="86">
        <v>78</v>
      </c>
      <c r="J51" s="86">
        <v>78</v>
      </c>
      <c r="K51" s="86">
        <v>78</v>
      </c>
      <c r="L51" s="86">
        <v>78</v>
      </c>
      <c r="M51" s="86">
        <v>78</v>
      </c>
    </row>
    <row r="52" spans="1:13" x14ac:dyDescent="0.3">
      <c r="A52" s="86" t="s">
        <v>33</v>
      </c>
      <c r="B52" s="86"/>
      <c r="C52" s="86">
        <v>15</v>
      </c>
      <c r="D52" s="86">
        <v>90</v>
      </c>
      <c r="E52" s="86">
        <v>90</v>
      </c>
      <c r="F52" s="86">
        <v>90</v>
      </c>
      <c r="G52" s="86">
        <v>90</v>
      </c>
      <c r="H52" s="86">
        <v>90</v>
      </c>
      <c r="I52" s="86">
        <v>90</v>
      </c>
      <c r="J52" s="86">
        <v>90</v>
      </c>
      <c r="K52" s="86">
        <v>90</v>
      </c>
      <c r="L52" s="86">
        <v>90</v>
      </c>
      <c r="M52" s="86">
        <v>90</v>
      </c>
    </row>
    <row r="53" spans="1:13" x14ac:dyDescent="0.3">
      <c r="A53" s="86" t="s">
        <v>34</v>
      </c>
      <c r="B53" s="86"/>
      <c r="C53" s="86"/>
      <c r="D53" s="86">
        <v>0.83</v>
      </c>
      <c r="E53" s="86">
        <v>5</v>
      </c>
      <c r="F53" s="86">
        <v>5</v>
      </c>
      <c r="G53" s="86">
        <v>5</v>
      </c>
      <c r="H53" s="86">
        <v>5</v>
      </c>
      <c r="I53" s="86">
        <v>5</v>
      </c>
      <c r="J53" s="86">
        <v>5</v>
      </c>
      <c r="K53" s="86">
        <v>5</v>
      </c>
      <c r="L53" s="86">
        <v>5</v>
      </c>
      <c r="M53" s="86">
        <v>5</v>
      </c>
    </row>
    <row r="54" spans="1:13" x14ac:dyDescent="0.3">
      <c r="A54" s="86" t="s">
        <v>35</v>
      </c>
      <c r="B54" s="86"/>
      <c r="C54" s="86"/>
      <c r="D54" s="86"/>
      <c r="E54" s="86"/>
      <c r="F54" s="86">
        <v>5</v>
      </c>
      <c r="G54" s="86">
        <v>5</v>
      </c>
      <c r="H54" s="86">
        <v>5</v>
      </c>
      <c r="I54" s="86"/>
      <c r="J54" s="86"/>
      <c r="K54" s="86"/>
      <c r="L54" s="86"/>
      <c r="M54" s="86"/>
    </row>
    <row r="55" spans="1:13" x14ac:dyDescent="0.3">
      <c r="A55" s="86" t="s">
        <v>36</v>
      </c>
      <c r="B55" s="86"/>
      <c r="C55" s="86"/>
      <c r="D55" s="86"/>
      <c r="E55" s="86"/>
      <c r="F55" s="86"/>
      <c r="G55" s="86">
        <v>6</v>
      </c>
      <c r="H55" s="86">
        <v>10</v>
      </c>
      <c r="I55" s="86">
        <v>10</v>
      </c>
      <c r="J55" s="86">
        <v>10</v>
      </c>
      <c r="K55" s="86">
        <v>10</v>
      </c>
      <c r="L55" s="86">
        <v>10</v>
      </c>
      <c r="M55" s="86">
        <v>10</v>
      </c>
    </row>
    <row r="56" spans="1:13" x14ac:dyDescent="0.3">
      <c r="A56" s="86" t="s">
        <v>37</v>
      </c>
      <c r="B56" s="86"/>
      <c r="C56" s="86"/>
      <c r="D56" s="86"/>
      <c r="E56" s="86"/>
      <c r="F56" s="86"/>
      <c r="G56" s="86">
        <v>47</v>
      </c>
      <c r="H56" s="86">
        <v>50.5</v>
      </c>
      <c r="I56" s="86">
        <v>50.5</v>
      </c>
      <c r="J56" s="86">
        <v>50.5</v>
      </c>
      <c r="K56" s="86">
        <v>50.5</v>
      </c>
      <c r="L56" s="86">
        <v>50.5</v>
      </c>
      <c r="M56" s="86">
        <v>50.5</v>
      </c>
    </row>
    <row r="57" spans="1:13" x14ac:dyDescent="0.3">
      <c r="A57" s="86" t="s">
        <v>38</v>
      </c>
      <c r="B57" s="86"/>
      <c r="C57" s="86"/>
      <c r="D57" s="86"/>
      <c r="E57" s="86"/>
      <c r="F57" s="86"/>
      <c r="G57" s="86"/>
      <c r="H57" s="86"/>
      <c r="I57" s="86">
        <v>12</v>
      </c>
      <c r="J57" s="86">
        <v>76.5</v>
      </c>
      <c r="K57" s="86">
        <v>76.5</v>
      </c>
      <c r="L57" s="86">
        <v>76.5</v>
      </c>
      <c r="M57" s="86">
        <v>76.5</v>
      </c>
    </row>
    <row r="58" spans="1:13" x14ac:dyDescent="0.3">
      <c r="A58" s="87" t="s">
        <v>39</v>
      </c>
      <c r="B58" s="87"/>
      <c r="C58" s="87"/>
      <c r="D58" s="87"/>
      <c r="E58" s="87"/>
      <c r="F58" s="87"/>
      <c r="G58" s="87"/>
      <c r="H58" s="87"/>
      <c r="I58" s="88">
        <v>169.307986</v>
      </c>
      <c r="J58" s="88">
        <v>169.307986</v>
      </c>
      <c r="K58" s="88">
        <v>169.307986</v>
      </c>
      <c r="L58" s="88">
        <v>169.307986</v>
      </c>
      <c r="M58" s="88">
        <v>169.307986</v>
      </c>
    </row>
    <row r="59" spans="1:13" x14ac:dyDescent="0.3">
      <c r="A59" s="86" t="s">
        <v>40</v>
      </c>
      <c r="B59" s="86"/>
      <c r="C59" s="86"/>
      <c r="D59" s="86"/>
      <c r="E59" s="86"/>
      <c r="F59" s="86"/>
      <c r="G59" s="86"/>
      <c r="H59" s="86"/>
      <c r="I59" s="86"/>
      <c r="J59" s="86">
        <v>30</v>
      </c>
      <c r="K59" s="86">
        <v>88.63</v>
      </c>
      <c r="L59" s="86">
        <v>88.63</v>
      </c>
      <c r="M59" s="86">
        <v>88.63</v>
      </c>
    </row>
    <row r="60" spans="1:13" x14ac:dyDescent="0.3">
      <c r="A60" s="87" t="s">
        <v>41</v>
      </c>
      <c r="B60" s="87"/>
      <c r="C60" s="87"/>
      <c r="D60" s="87"/>
      <c r="E60" s="87"/>
      <c r="F60" s="87"/>
      <c r="G60" s="87"/>
      <c r="H60" s="87"/>
      <c r="I60" s="87"/>
      <c r="J60" s="87"/>
      <c r="K60" s="87">
        <v>10</v>
      </c>
      <c r="L60" s="87">
        <v>10</v>
      </c>
      <c r="M60" s="87">
        <v>10</v>
      </c>
    </row>
    <row r="61" spans="1:13" x14ac:dyDescent="0.3">
      <c r="A61" s="87" t="s">
        <v>42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6">
        <v>96.5</v>
      </c>
      <c r="M61" s="86">
        <v>96.5</v>
      </c>
    </row>
    <row r="62" spans="1:13" x14ac:dyDescent="0.3">
      <c r="A62" s="87" t="s">
        <v>43</v>
      </c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6">
        <v>200</v>
      </c>
      <c r="M62" s="86">
        <v>200</v>
      </c>
    </row>
    <row r="63" spans="1:13" x14ac:dyDescent="0.3">
      <c r="A63" s="87" t="s">
        <v>44</v>
      </c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>
        <v>15</v>
      </c>
    </row>
    <row r="64" spans="1:13" x14ac:dyDescent="0.3">
      <c r="A64" s="87" t="s">
        <v>45</v>
      </c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6"/>
      <c r="M64" s="86">
        <v>15</v>
      </c>
    </row>
    <row r="65" spans="1:13" x14ac:dyDescent="0.3">
      <c r="A65" s="86" t="s">
        <v>46</v>
      </c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>
        <v>75</v>
      </c>
    </row>
    <row r="66" spans="1:13" x14ac:dyDescent="0.3">
      <c r="A66" s="127" t="s">
        <v>0</v>
      </c>
      <c r="B66" s="128">
        <v>19</v>
      </c>
      <c r="C66" s="128">
        <v>100.5</v>
      </c>
      <c r="D66" s="128">
        <v>186.33</v>
      </c>
      <c r="E66" s="128">
        <v>189</v>
      </c>
      <c r="F66" s="128">
        <v>204</v>
      </c>
      <c r="G66" s="128">
        <v>267</v>
      </c>
      <c r="H66" s="128">
        <v>288.5</v>
      </c>
      <c r="I66" s="128">
        <v>479.30798600000003</v>
      </c>
      <c r="J66" s="128">
        <v>590.80798600000003</v>
      </c>
      <c r="K66" s="128">
        <v>677.43798600000002</v>
      </c>
      <c r="L66" s="128">
        <v>995.43798600000002</v>
      </c>
      <c r="M66" s="128">
        <v>1120.4379859999999</v>
      </c>
    </row>
    <row r="68" spans="1:13" x14ac:dyDescent="0.3">
      <c r="A68" s="58" t="s">
        <v>58</v>
      </c>
    </row>
    <row r="70" spans="1:13" ht="14.4" x14ac:dyDescent="0.3">
      <c r="A70" s="137" t="s">
        <v>143</v>
      </c>
    </row>
  </sheetData>
  <hyperlinks>
    <hyperlink ref="A70" location="Indice!A1" display="Indice" xr:uid="{7F5A800C-00F3-4882-8DE5-91F896BF7AB9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1253A-5828-482D-96C2-DD61F66D3FCA}">
  <sheetPr codeName="Foglio3"/>
  <dimension ref="A1:L32"/>
  <sheetViews>
    <sheetView zoomScaleNormal="100" workbookViewId="0"/>
  </sheetViews>
  <sheetFormatPr defaultRowHeight="14.4" x14ac:dyDescent="0.3"/>
  <cols>
    <col min="1" max="1" width="40.33203125" customWidth="1"/>
    <col min="2" max="12" width="15.33203125" bestFit="1" customWidth="1"/>
  </cols>
  <sheetData>
    <row r="1" spans="1:1" s="90" customFormat="1" ht="12" x14ac:dyDescent="0.25"/>
    <row r="2" spans="1:1" s="90" customFormat="1" ht="12" x14ac:dyDescent="0.25"/>
    <row r="4" spans="1:1" x14ac:dyDescent="0.3">
      <c r="A4" s="13"/>
    </row>
    <row r="19" spans="1:12" s="92" customFormat="1" ht="12" x14ac:dyDescent="0.25">
      <c r="A19" s="123" t="s">
        <v>59</v>
      </c>
      <c r="B19" s="123">
        <v>2012</v>
      </c>
      <c r="C19" s="123">
        <v>2013</v>
      </c>
      <c r="D19" s="123">
        <v>2014</v>
      </c>
      <c r="E19" s="123">
        <v>2015</v>
      </c>
      <c r="F19" s="123">
        <v>2016</v>
      </c>
      <c r="G19" s="123">
        <v>2017</v>
      </c>
      <c r="H19" s="123">
        <v>2018</v>
      </c>
      <c r="I19" s="123">
        <v>2019</v>
      </c>
      <c r="J19" s="123">
        <v>2020</v>
      </c>
      <c r="K19" s="123">
        <v>2021</v>
      </c>
      <c r="L19" s="123">
        <v>2022</v>
      </c>
    </row>
    <row r="20" spans="1:12" s="92" customFormat="1" ht="12" x14ac:dyDescent="0.25">
      <c r="A20" s="36" t="s">
        <v>61</v>
      </c>
      <c r="B20" s="93">
        <v>6676219948</v>
      </c>
      <c r="C20" s="93">
        <v>6422178879.8154469</v>
      </c>
      <c r="D20" s="93">
        <v>6495700844.0600605</v>
      </c>
      <c r="E20" s="93">
        <v>6498723219.7440004</v>
      </c>
      <c r="F20" s="93">
        <v>6521508909.42943</v>
      </c>
      <c r="G20" s="93">
        <v>6413389970.7008896</v>
      </c>
      <c r="H20" s="93">
        <v>6475723840.3200006</v>
      </c>
      <c r="I20" s="93">
        <v>6532688464.0465117</v>
      </c>
      <c r="J20" s="93">
        <v>6696254790.8038845</v>
      </c>
      <c r="K20" s="93">
        <v>7103318082.4914293</v>
      </c>
      <c r="L20" s="93">
        <v>6735221626.7600698</v>
      </c>
    </row>
    <row r="21" spans="1:12" s="92" customFormat="1" ht="12" x14ac:dyDescent="0.25">
      <c r="A21" s="36" t="s">
        <v>62</v>
      </c>
      <c r="B21" s="93">
        <v>649170869</v>
      </c>
      <c r="C21" s="93">
        <v>438398758.48345035</v>
      </c>
      <c r="D21" s="93">
        <v>409615715.98798805</v>
      </c>
      <c r="E21" s="93">
        <v>301886357.73600006</v>
      </c>
      <c r="F21" s="93">
        <v>331344481.05705708</v>
      </c>
      <c r="G21" s="93">
        <v>404958487.81836134</v>
      </c>
      <c r="H21" s="93">
        <v>573065740.80000007</v>
      </c>
      <c r="I21" s="93">
        <v>556279185.95348835</v>
      </c>
      <c r="J21" s="93">
        <v>827401518.71067965</v>
      </c>
      <c r="K21" s="93">
        <v>753168407.79428577</v>
      </c>
      <c r="L21" s="93">
        <v>722832277.61821365</v>
      </c>
    </row>
    <row r="22" spans="1:12" s="92" customFormat="1" ht="12" x14ac:dyDescent="0.25">
      <c r="A22" s="82" t="s">
        <v>60</v>
      </c>
      <c r="B22" s="129">
        <v>7325390817</v>
      </c>
      <c r="C22" s="129">
        <v>6860577638.2988968</v>
      </c>
      <c r="D22" s="129">
        <v>6905316560.048049</v>
      </c>
      <c r="E22" s="129">
        <v>6800609577.4800005</v>
      </c>
      <c r="F22" s="129">
        <v>6852853390.4864874</v>
      </c>
      <c r="G22" s="129">
        <v>6818348458.5192509</v>
      </c>
      <c r="H22" s="129">
        <v>7048789581.1200008</v>
      </c>
      <c r="I22" s="129">
        <v>7088967650</v>
      </c>
      <c r="J22" s="129">
        <v>7523656309.5145645</v>
      </c>
      <c r="K22" s="129">
        <v>7856486490.2857151</v>
      </c>
      <c r="L22" s="129">
        <v>7458053904.3782835</v>
      </c>
    </row>
    <row r="23" spans="1:12" s="92" customFormat="1" ht="12" x14ac:dyDescent="0.25"/>
    <row r="24" spans="1:12" s="92" customFormat="1" ht="12" x14ac:dyDescent="0.25"/>
    <row r="25" spans="1:12" s="92" customFormat="1" ht="12" x14ac:dyDescent="0.25">
      <c r="A25" s="123" t="s">
        <v>59</v>
      </c>
      <c r="B25" s="123">
        <v>2012</v>
      </c>
      <c r="C25" s="123">
        <v>2013</v>
      </c>
      <c r="D25" s="123">
        <v>2014</v>
      </c>
      <c r="E25" s="123">
        <v>2015</v>
      </c>
      <c r="F25" s="123">
        <v>2016</v>
      </c>
      <c r="G25" s="123">
        <v>2017</v>
      </c>
      <c r="H25" s="123">
        <v>2018</v>
      </c>
      <c r="I25" s="123">
        <v>2019</v>
      </c>
      <c r="J25" s="123">
        <v>2020</v>
      </c>
      <c r="K25" s="123">
        <v>2021</v>
      </c>
      <c r="L25" s="123">
        <v>2022</v>
      </c>
    </row>
    <row r="26" spans="1:12" s="92" customFormat="1" ht="12" x14ac:dyDescent="0.25">
      <c r="A26" s="36" t="s">
        <v>61</v>
      </c>
      <c r="B26" s="91">
        <v>100</v>
      </c>
      <c r="C26" s="91">
        <v>96.194836746493706</v>
      </c>
      <c r="D26" s="91">
        <v>97.296088125526509</v>
      </c>
      <c r="E26" s="91">
        <v>97.341358888135915</v>
      </c>
      <c r="F26" s="91">
        <v>97.682655158523986</v>
      </c>
      <c r="G26" s="91">
        <v>96.063191756019862</v>
      </c>
      <c r="H26" s="91">
        <v>96.996861858332537</v>
      </c>
      <c r="I26" s="91">
        <v>97.850108518421621</v>
      </c>
      <c r="J26" s="91">
        <v>100.30009261168644</v>
      </c>
      <c r="K26" s="91">
        <v>106.3973047295929</v>
      </c>
      <c r="L26" s="91">
        <v>100.88375876198843</v>
      </c>
    </row>
    <row r="27" spans="1:12" s="92" customFormat="1" ht="12" x14ac:dyDescent="0.25">
      <c r="A27" s="36" t="s">
        <v>62</v>
      </c>
      <c r="B27" s="91">
        <v>100</v>
      </c>
      <c r="C27" s="91">
        <v>67.532105862786381</v>
      </c>
      <c r="D27" s="91">
        <v>63.098289764445369</v>
      </c>
      <c r="E27" s="91">
        <v>46.503374096412216</v>
      </c>
      <c r="F27" s="91">
        <v>51.04118143309001</v>
      </c>
      <c r="G27" s="91">
        <v>62.380878002454132</v>
      </c>
      <c r="H27" s="91">
        <v>88.276564486444954</v>
      </c>
      <c r="I27" s="91">
        <v>85.690719118434188</v>
      </c>
      <c r="J27" s="91">
        <v>127.45512132810748</v>
      </c>
      <c r="K27" s="91">
        <v>116.02005631498626</v>
      </c>
      <c r="L27" s="91">
        <v>111.34699847694701</v>
      </c>
    </row>
    <row r="28" spans="1:12" s="92" customFormat="1" ht="12" x14ac:dyDescent="0.25">
      <c r="A28" s="82" t="s">
        <v>60</v>
      </c>
      <c r="B28" s="130">
        <v>100</v>
      </c>
      <c r="C28" s="130">
        <v>93.65476613722214</v>
      </c>
      <c r="D28" s="130">
        <v>94.265503814798706</v>
      </c>
      <c r="E28" s="130">
        <v>92.836133216235481</v>
      </c>
      <c r="F28" s="130">
        <v>93.549321281031212</v>
      </c>
      <c r="G28" s="130">
        <v>93.078289320700009</v>
      </c>
      <c r="H28" s="130">
        <v>96.224075373042325</v>
      </c>
      <c r="I28" s="130">
        <v>96.772552169485166</v>
      </c>
      <c r="J28" s="130">
        <v>102.70655173857006</v>
      </c>
      <c r="K28" s="130">
        <v>107.25006605863545</v>
      </c>
      <c r="L28" s="130">
        <v>101.81100354496326</v>
      </c>
    </row>
    <row r="30" spans="1:12" x14ac:dyDescent="0.3">
      <c r="A30" s="119" t="s">
        <v>113</v>
      </c>
    </row>
    <row r="32" spans="1:12" x14ac:dyDescent="0.3">
      <c r="A32" s="137" t="s">
        <v>143</v>
      </c>
    </row>
  </sheetData>
  <hyperlinks>
    <hyperlink ref="A32" location="Indice!A1" display="Indice" xr:uid="{FEF0F03A-E063-40D3-A214-6948D3D87B04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B5F35-4DE6-492A-BB48-1D455F1C460E}">
  <sheetPr codeName="Foglio4"/>
  <dimension ref="A2:G10"/>
  <sheetViews>
    <sheetView zoomScaleNormal="100" workbookViewId="0"/>
  </sheetViews>
  <sheetFormatPr defaultColWidth="8.6640625" defaultRowHeight="13.2" x14ac:dyDescent="0.3"/>
  <cols>
    <col min="1" max="1" width="26.44140625" style="47" customWidth="1"/>
    <col min="2" max="2" width="15.33203125" style="47" customWidth="1"/>
    <col min="3" max="3" width="18.6640625" style="47" bestFit="1" customWidth="1"/>
    <col min="4" max="4" width="13.44140625" style="47" bestFit="1" customWidth="1"/>
    <col min="5" max="5" width="15.44140625" style="47" customWidth="1"/>
    <col min="6" max="6" width="21.6640625" style="47" customWidth="1"/>
    <col min="7" max="7" width="15.6640625" style="47" customWidth="1"/>
    <col min="8" max="8" width="13.44140625" style="47" bestFit="1" customWidth="1"/>
    <col min="9" max="9" width="14.33203125" style="47" customWidth="1"/>
    <col min="10" max="16384" width="8.6640625" style="47"/>
  </cols>
  <sheetData>
    <row r="2" spans="1:7" x14ac:dyDescent="0.3">
      <c r="A2" s="48" t="s">
        <v>7</v>
      </c>
      <c r="B2" s="49" t="s">
        <v>8</v>
      </c>
      <c r="C2" s="49" t="s">
        <v>9</v>
      </c>
      <c r="D2" s="49" t="s">
        <v>6</v>
      </c>
      <c r="E2" s="49" t="s">
        <v>9</v>
      </c>
      <c r="F2" s="49" t="s">
        <v>10</v>
      </c>
      <c r="G2" s="49" t="s">
        <v>11</v>
      </c>
    </row>
    <row r="3" spans="1:7" x14ac:dyDescent="0.3">
      <c r="A3" s="22" t="s">
        <v>12</v>
      </c>
      <c r="B3" s="94">
        <v>7273645004</v>
      </c>
      <c r="C3" s="23">
        <v>0.98259562705049441</v>
      </c>
      <c r="D3" s="17">
        <v>6743106338</v>
      </c>
      <c r="E3" s="23">
        <v>0.98727089179853234</v>
      </c>
      <c r="F3" s="17">
        <v>530538666</v>
      </c>
      <c r="G3" s="23">
        <v>7.8678674101609572E-2</v>
      </c>
    </row>
    <row r="4" spans="1:7" x14ac:dyDescent="0.3">
      <c r="A4" s="22" t="s">
        <v>13</v>
      </c>
      <c r="B4" s="94">
        <v>128835532</v>
      </c>
      <c r="C4" s="23">
        <v>1.7404372949505583E-2</v>
      </c>
      <c r="D4" s="17">
        <v>86940404</v>
      </c>
      <c r="E4" s="23">
        <v>1.2729108201467708E-2</v>
      </c>
      <c r="F4" s="17">
        <v>41895128</v>
      </c>
      <c r="G4" s="23">
        <v>0.48188329099551919</v>
      </c>
    </row>
    <row r="5" spans="1:7" x14ac:dyDescent="0.3">
      <c r="A5" s="61" t="s">
        <v>63</v>
      </c>
      <c r="B5" s="95">
        <v>7402480536</v>
      </c>
      <c r="C5" s="51">
        <v>1</v>
      </c>
      <c r="D5" s="50">
        <v>6830046742</v>
      </c>
      <c r="E5" s="52">
        <v>1</v>
      </c>
      <c r="F5" s="20">
        <v>572433794</v>
      </c>
      <c r="G5" s="52">
        <v>8.3811109297383488E-2</v>
      </c>
    </row>
    <row r="6" spans="1:7" x14ac:dyDescent="0.2">
      <c r="A6" s="59"/>
      <c r="B6" s="59"/>
      <c r="C6" s="59"/>
      <c r="D6" s="59"/>
      <c r="E6" s="59"/>
      <c r="F6" s="59"/>
      <c r="G6" s="59"/>
    </row>
    <row r="7" spans="1:7" ht="13.2" customHeight="1" x14ac:dyDescent="0.2">
      <c r="A7" s="138" t="s">
        <v>114</v>
      </c>
      <c r="B7" s="138"/>
      <c r="C7" s="138"/>
      <c r="D7" s="138"/>
      <c r="E7" s="138"/>
      <c r="F7" s="138"/>
      <c r="G7" s="59"/>
    </row>
    <row r="8" spans="1:7" ht="14.4" customHeight="1" x14ac:dyDescent="0.2">
      <c r="A8" s="138"/>
      <c r="B8" s="138"/>
      <c r="C8" s="138"/>
      <c r="D8" s="138"/>
      <c r="E8" s="138"/>
      <c r="F8" s="138"/>
      <c r="G8" s="24"/>
    </row>
    <row r="10" spans="1:7" ht="14.4" x14ac:dyDescent="0.3">
      <c r="A10" s="137" t="s">
        <v>143</v>
      </c>
    </row>
  </sheetData>
  <mergeCells count="1">
    <mergeCell ref="A7:F8"/>
  </mergeCells>
  <hyperlinks>
    <hyperlink ref="A10" location="Indice!A1" display="Indice" xr:uid="{3352845C-7A3C-4284-B6DF-160973FC1ECD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B9A96-EC03-4B34-8081-C92C3004DB42}">
  <sheetPr codeName="Foglio5"/>
  <dimension ref="A1:G12"/>
  <sheetViews>
    <sheetView zoomScaleNormal="100" workbookViewId="0"/>
  </sheetViews>
  <sheetFormatPr defaultRowHeight="14.4" x14ac:dyDescent="0.3"/>
  <cols>
    <col min="1" max="1" width="14.33203125" customWidth="1"/>
    <col min="2" max="2" width="20.6640625" customWidth="1"/>
    <col min="4" max="4" width="15.6640625" customWidth="1"/>
    <col min="6" max="6" width="14.6640625" customWidth="1"/>
  </cols>
  <sheetData>
    <row r="1" spans="1:7" x14ac:dyDescent="0.3">
      <c r="A1" s="13"/>
    </row>
    <row r="2" spans="1:7" x14ac:dyDescent="0.3">
      <c r="A2" s="63" t="s">
        <v>14</v>
      </c>
      <c r="B2" s="63" t="s">
        <v>8</v>
      </c>
      <c r="C2" s="63" t="s">
        <v>9</v>
      </c>
      <c r="D2" s="63" t="s">
        <v>6</v>
      </c>
      <c r="E2" s="63" t="s">
        <v>9</v>
      </c>
      <c r="F2" s="63" t="s">
        <v>10</v>
      </c>
      <c r="G2" s="63" t="s">
        <v>11</v>
      </c>
    </row>
    <row r="3" spans="1:7" x14ac:dyDescent="0.3">
      <c r="A3" s="60" t="s">
        <v>108</v>
      </c>
      <c r="B3" s="73">
        <v>1712404653</v>
      </c>
      <c r="C3" s="74">
        <v>0.23542593184824065</v>
      </c>
      <c r="D3" s="65">
        <v>1456862049</v>
      </c>
      <c r="E3" s="74">
        <v>0.21605206502380386</v>
      </c>
      <c r="F3" s="73">
        <v>255542604</v>
      </c>
      <c r="G3" s="74">
        <v>0.17540617807664505</v>
      </c>
    </row>
    <row r="4" spans="1:7" x14ac:dyDescent="0.3">
      <c r="A4" s="60" t="s">
        <v>109</v>
      </c>
      <c r="B4" s="73">
        <v>1465185092</v>
      </c>
      <c r="C4" s="74">
        <v>0.20143753114074853</v>
      </c>
      <c r="D4" s="65">
        <v>1328089526</v>
      </c>
      <c r="E4" s="74">
        <v>0.1969551508502401</v>
      </c>
      <c r="F4" s="73">
        <v>137095566</v>
      </c>
      <c r="G4" s="74">
        <v>0.10322765394657589</v>
      </c>
    </row>
    <row r="5" spans="1:7" x14ac:dyDescent="0.3">
      <c r="A5" s="60" t="s">
        <v>110</v>
      </c>
      <c r="B5" s="73">
        <v>1793699903</v>
      </c>
      <c r="C5" s="74">
        <v>0.24660261835896438</v>
      </c>
      <c r="D5" s="65">
        <v>1783411518</v>
      </c>
      <c r="E5" s="74">
        <v>0.26447922197960744</v>
      </c>
      <c r="F5" s="73">
        <v>10288385</v>
      </c>
      <c r="G5" s="74">
        <v>5.7689349295769214E-3</v>
      </c>
    </row>
    <row r="6" spans="1:7" x14ac:dyDescent="0.3">
      <c r="A6" s="60" t="s">
        <v>111</v>
      </c>
      <c r="B6" s="73">
        <v>1594929126</v>
      </c>
      <c r="C6" s="74">
        <v>0.21927508492961914</v>
      </c>
      <c r="D6" s="65">
        <v>1432429043</v>
      </c>
      <c r="E6" s="74">
        <v>0.21242865990822524</v>
      </c>
      <c r="F6" s="73">
        <v>162500083</v>
      </c>
      <c r="G6" s="74">
        <v>0.11344372260120392</v>
      </c>
    </row>
    <row r="7" spans="1:7" x14ac:dyDescent="0.3">
      <c r="A7" s="60" t="s">
        <v>112</v>
      </c>
      <c r="B7" s="73">
        <v>707426230</v>
      </c>
      <c r="C7" s="74">
        <v>9.7258833722427288E-2</v>
      </c>
      <c r="D7" s="65">
        <v>742314202</v>
      </c>
      <c r="E7" s="74">
        <v>0.11008490223812335</v>
      </c>
      <c r="F7" s="68">
        <v>-34887972</v>
      </c>
      <c r="G7" s="74">
        <v>-4.6998928359449604E-2</v>
      </c>
    </row>
    <row r="8" spans="1:7" x14ac:dyDescent="0.3">
      <c r="A8" s="61" t="s">
        <v>63</v>
      </c>
      <c r="B8" s="69">
        <v>7273645004</v>
      </c>
      <c r="C8" s="75">
        <v>1</v>
      </c>
      <c r="D8" s="69">
        <v>6743106338</v>
      </c>
      <c r="E8" s="75">
        <v>1</v>
      </c>
      <c r="F8" s="69">
        <v>530538666</v>
      </c>
      <c r="G8" s="76">
        <v>7.8678674101609572E-2</v>
      </c>
    </row>
    <row r="10" spans="1:7" x14ac:dyDescent="0.3">
      <c r="A10" s="58" t="s">
        <v>58</v>
      </c>
    </row>
    <row r="12" spans="1:7" x14ac:dyDescent="0.3">
      <c r="A12" s="137" t="s">
        <v>143</v>
      </c>
    </row>
  </sheetData>
  <hyperlinks>
    <hyperlink ref="A12" location="Indice!A1" display="Indice" xr:uid="{4BDC1185-0486-4142-8829-69B6A9C7FC69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7AC94-4D62-41E1-A2FF-DE18999DD70E}">
  <sheetPr codeName="Foglio6"/>
  <dimension ref="A4:H46"/>
  <sheetViews>
    <sheetView zoomScaleNormal="100" workbookViewId="0"/>
  </sheetViews>
  <sheetFormatPr defaultColWidth="9.33203125" defaultRowHeight="14.4" x14ac:dyDescent="0.3"/>
  <cols>
    <col min="1" max="1" width="9.33203125" style="21"/>
    <col min="2" max="6" width="14.33203125" style="21" bestFit="1" customWidth="1"/>
    <col min="7" max="7" width="20.5546875" style="21" bestFit="1" customWidth="1"/>
    <col min="8" max="8" width="20.33203125" style="21" customWidth="1"/>
    <col min="9" max="16384" width="9.33203125" style="21"/>
  </cols>
  <sheetData>
    <row r="4" spans="1:8" x14ac:dyDescent="0.3">
      <c r="A4" s="55"/>
      <c r="B4" s="55"/>
      <c r="C4" s="55"/>
      <c r="D4" s="55"/>
      <c r="E4" s="55"/>
      <c r="F4" s="55"/>
      <c r="G4" s="55"/>
      <c r="H4" s="55"/>
    </row>
    <row r="32" spans="1:8" s="25" customFormat="1" ht="39" customHeight="1" x14ac:dyDescent="0.3">
      <c r="A32" s="96" t="s">
        <v>64</v>
      </c>
      <c r="B32" s="96" t="s">
        <v>1</v>
      </c>
      <c r="C32" s="96" t="s">
        <v>2</v>
      </c>
      <c r="D32" s="96" t="s">
        <v>3</v>
      </c>
      <c r="E32" s="96" t="s">
        <v>4</v>
      </c>
      <c r="F32" s="96" t="s">
        <v>5</v>
      </c>
      <c r="G32" s="96" t="s">
        <v>65</v>
      </c>
      <c r="H32" s="96" t="s">
        <v>66</v>
      </c>
    </row>
    <row r="33" spans="1:8" x14ac:dyDescent="0.3">
      <c r="A33" s="16">
        <v>2012</v>
      </c>
      <c r="B33" s="97">
        <v>410317906.08000004</v>
      </c>
      <c r="C33" s="97">
        <v>362227338.39999992</v>
      </c>
      <c r="D33" s="97">
        <v>365293786.82000011</v>
      </c>
      <c r="E33" s="97">
        <v>256462110.13999996</v>
      </c>
      <c r="F33" s="97">
        <v>121146720.51000001</v>
      </c>
      <c r="G33" s="97">
        <v>1515447861.95</v>
      </c>
      <c r="H33" s="97">
        <v>1640866596.5900004</v>
      </c>
    </row>
    <row r="34" spans="1:8" x14ac:dyDescent="0.3">
      <c r="A34" s="16">
        <v>2013</v>
      </c>
      <c r="B34" s="97">
        <v>412665891.18000007</v>
      </c>
      <c r="C34" s="97">
        <v>359856321.25000006</v>
      </c>
      <c r="D34" s="97">
        <v>351553968.52999997</v>
      </c>
      <c r="E34" s="97">
        <v>259501312.06999999</v>
      </c>
      <c r="F34" s="97">
        <v>121867077.36</v>
      </c>
      <c r="G34" s="97">
        <v>1505444570.3899999</v>
      </c>
      <c r="H34" s="97">
        <v>1649247221.02</v>
      </c>
    </row>
    <row r="35" spans="1:8" x14ac:dyDescent="0.3">
      <c r="A35" s="16">
        <v>2014</v>
      </c>
      <c r="B35" s="97">
        <v>426530444.02999997</v>
      </c>
      <c r="C35" s="97">
        <v>328051926.3499999</v>
      </c>
      <c r="D35" s="97">
        <v>350902768.15999997</v>
      </c>
      <c r="E35" s="97">
        <v>245445861.28000003</v>
      </c>
      <c r="F35" s="97">
        <v>126415024.29000001</v>
      </c>
      <c r="G35" s="97">
        <v>1477346024.1099999</v>
      </c>
      <c r="H35" s="97">
        <v>1640129990.03</v>
      </c>
    </row>
    <row r="36" spans="1:8" x14ac:dyDescent="0.3">
      <c r="A36" s="16">
        <v>2015</v>
      </c>
      <c r="B36" s="97">
        <v>433745754.68000001</v>
      </c>
      <c r="C36" s="97">
        <v>342255253.63000005</v>
      </c>
      <c r="D36" s="97">
        <v>362085251.61000001</v>
      </c>
      <c r="E36" s="97">
        <v>281044617.04000008</v>
      </c>
      <c r="F36" s="97">
        <v>120386591.35000002</v>
      </c>
      <c r="G36" s="97">
        <v>1539517468.3099999</v>
      </c>
      <c r="H36" s="97">
        <v>1671254204.78</v>
      </c>
    </row>
    <row r="37" spans="1:8" x14ac:dyDescent="0.3">
      <c r="A37" s="16">
        <v>2016</v>
      </c>
      <c r="B37" s="97">
        <v>464247415.86000001</v>
      </c>
      <c r="C37" s="97">
        <v>383915445.20999998</v>
      </c>
      <c r="D37" s="97">
        <v>389924787.12</v>
      </c>
      <c r="E37" s="97">
        <v>302582705.53999996</v>
      </c>
      <c r="F37" s="97">
        <v>124223866.77000001</v>
      </c>
      <c r="G37" s="97">
        <v>1664894220.5</v>
      </c>
      <c r="H37" s="97">
        <v>1806250986.2200003</v>
      </c>
    </row>
    <row r="38" spans="1:8" x14ac:dyDescent="0.3">
      <c r="A38" s="16">
        <v>2017</v>
      </c>
      <c r="B38" s="97">
        <v>428400172.76000011</v>
      </c>
      <c r="C38" s="97">
        <v>311225271.90000004</v>
      </c>
      <c r="D38" s="97">
        <v>363868331.74000007</v>
      </c>
      <c r="E38" s="97">
        <v>275180404.92000002</v>
      </c>
      <c r="F38" s="97">
        <v>99677818.420000002</v>
      </c>
      <c r="G38" s="97">
        <v>1478351999.7400002</v>
      </c>
      <c r="H38" s="97">
        <v>1617161690.8699999</v>
      </c>
    </row>
    <row r="39" spans="1:8" x14ac:dyDescent="0.3">
      <c r="A39" s="16">
        <v>2018</v>
      </c>
      <c r="B39" s="97">
        <v>435505926.62999994</v>
      </c>
      <c r="C39" s="97">
        <v>345930535.30000007</v>
      </c>
      <c r="D39" s="97">
        <v>347220305.17000002</v>
      </c>
      <c r="E39" s="97">
        <v>260541118.76999998</v>
      </c>
      <c r="F39" s="97">
        <v>103822355.81</v>
      </c>
      <c r="G39" s="97">
        <v>1493020241.6800001</v>
      </c>
      <c r="H39" s="97">
        <v>1631394491.6700001</v>
      </c>
    </row>
    <row r="40" spans="1:8" x14ac:dyDescent="0.3">
      <c r="A40" s="16">
        <v>2019</v>
      </c>
      <c r="B40" s="97">
        <v>447484455.27000004</v>
      </c>
      <c r="C40" s="97">
        <v>422427432.13000005</v>
      </c>
      <c r="D40" s="97">
        <v>344335358.6699999</v>
      </c>
      <c r="E40" s="97">
        <v>263849438.35999998</v>
      </c>
      <c r="F40" s="97">
        <v>104561847.72</v>
      </c>
      <c r="G40" s="97">
        <v>1582658532.1499999</v>
      </c>
      <c r="H40" s="97">
        <v>1726400783.4300001</v>
      </c>
    </row>
    <row r="41" spans="1:8" x14ac:dyDescent="0.3">
      <c r="A41" s="16">
        <v>2020</v>
      </c>
      <c r="B41" s="97">
        <v>453335290.67000002</v>
      </c>
      <c r="C41" s="97">
        <v>392751953.03999996</v>
      </c>
      <c r="D41" s="97">
        <v>334946037.28000003</v>
      </c>
      <c r="E41" s="97">
        <v>243846219.24000001</v>
      </c>
      <c r="F41" s="97">
        <v>93956388.700000003</v>
      </c>
      <c r="G41" s="97">
        <v>1518835888.9300001</v>
      </c>
      <c r="H41" s="97">
        <v>1684329513.0999999</v>
      </c>
    </row>
    <row r="42" spans="1:8" x14ac:dyDescent="0.3">
      <c r="A42" s="16">
        <v>2021</v>
      </c>
      <c r="B42" s="97">
        <v>441571967.94999999</v>
      </c>
      <c r="C42" s="97">
        <v>391687315.97000003</v>
      </c>
      <c r="D42" s="97">
        <v>330324423.25999993</v>
      </c>
      <c r="E42" s="97">
        <v>239252084.47000003</v>
      </c>
      <c r="F42" s="97">
        <v>85511670.620000005</v>
      </c>
      <c r="G42" s="97">
        <v>1488347462.27</v>
      </c>
      <c r="H42" s="97">
        <v>1657773588.9400001</v>
      </c>
    </row>
    <row r="44" spans="1:8" x14ac:dyDescent="0.3">
      <c r="A44" s="58" t="s">
        <v>58</v>
      </c>
    </row>
    <row r="46" spans="1:8" x14ac:dyDescent="0.3">
      <c r="A46" s="137" t="s">
        <v>143</v>
      </c>
    </row>
  </sheetData>
  <hyperlinks>
    <hyperlink ref="A46" location="Indice!A1" display="Indice" xr:uid="{1C03FEE2-5D99-4281-846C-3A843C0B727F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E732C-F0F4-4A39-83A2-FCAFA9057151}">
  <sheetPr codeName="Foglio7"/>
  <dimension ref="A1:G12"/>
  <sheetViews>
    <sheetView zoomScaleNormal="100" workbookViewId="0"/>
  </sheetViews>
  <sheetFormatPr defaultRowHeight="14.4" x14ac:dyDescent="0.3"/>
  <cols>
    <col min="1" max="1" width="11.5546875" customWidth="1"/>
    <col min="2" max="2" width="27" bestFit="1" customWidth="1"/>
    <col min="4" max="4" width="26.5546875" bestFit="1" customWidth="1"/>
    <col min="6" max="6" width="17.44140625" style="12" customWidth="1"/>
  </cols>
  <sheetData>
    <row r="1" spans="1:7" x14ac:dyDescent="0.3">
      <c r="A1" s="13"/>
    </row>
    <row r="2" spans="1:7" x14ac:dyDescent="0.3">
      <c r="A2" s="62" t="s">
        <v>20</v>
      </c>
      <c r="B2" s="63" t="s">
        <v>55</v>
      </c>
      <c r="C2" s="63" t="s">
        <v>9</v>
      </c>
      <c r="D2" s="63" t="s">
        <v>57</v>
      </c>
      <c r="E2" s="63" t="s">
        <v>9</v>
      </c>
      <c r="F2" s="64" t="s">
        <v>56</v>
      </c>
      <c r="G2" s="63" t="s">
        <v>11</v>
      </c>
    </row>
    <row r="3" spans="1:7" x14ac:dyDescent="0.3">
      <c r="A3" s="60" t="s">
        <v>108</v>
      </c>
      <c r="B3" s="65">
        <v>441571968</v>
      </c>
      <c r="C3" s="66">
        <v>0.2966678182937067</v>
      </c>
      <c r="D3" s="65">
        <v>410317906</v>
      </c>
      <c r="E3" s="66">
        <v>0.27076188077119223</v>
      </c>
      <c r="F3" s="67">
        <v>31254062</v>
      </c>
      <c r="G3" s="66">
        <v>7.6170358502463203E-2</v>
      </c>
    </row>
    <row r="4" spans="1:7" x14ac:dyDescent="0.3">
      <c r="A4" s="60" t="s">
        <v>109</v>
      </c>
      <c r="B4" s="65">
        <v>391620616</v>
      </c>
      <c r="C4" s="66">
        <v>0.26310826358333844</v>
      </c>
      <c r="D4" s="65">
        <v>362227338</v>
      </c>
      <c r="E4" s="66">
        <v>0.23902772428269883</v>
      </c>
      <c r="F4" s="67">
        <v>29393278</v>
      </c>
      <c r="G4" s="66">
        <v>8.1145940453561244E-2</v>
      </c>
    </row>
    <row r="5" spans="1:7" x14ac:dyDescent="0.3">
      <c r="A5" s="60" t="s">
        <v>110</v>
      </c>
      <c r="B5" s="65">
        <v>330482719</v>
      </c>
      <c r="C5" s="66">
        <v>0.22203308709465483</v>
      </c>
      <c r="D5" s="65">
        <v>365265691</v>
      </c>
      <c r="E5" s="66">
        <v>0.24103268229378499</v>
      </c>
      <c r="F5" s="68">
        <v>-34782972</v>
      </c>
      <c r="G5" s="66">
        <v>-9.5226496375209788E-2</v>
      </c>
    </row>
    <row r="6" spans="1:7" x14ac:dyDescent="0.3">
      <c r="A6" s="60" t="s">
        <v>111</v>
      </c>
      <c r="B6" s="65">
        <v>239252084</v>
      </c>
      <c r="C6" s="66">
        <v>0.16074026189656734</v>
      </c>
      <c r="D6" s="65">
        <v>256462110</v>
      </c>
      <c r="E6" s="66">
        <v>0.16923503028929082</v>
      </c>
      <c r="F6" s="68">
        <v>-17210026</v>
      </c>
      <c r="G6" s="66">
        <v>-6.7105530715628914E-2</v>
      </c>
    </row>
    <row r="7" spans="1:7" x14ac:dyDescent="0.3">
      <c r="A7" s="60" t="s">
        <v>112</v>
      </c>
      <c r="B7" s="65">
        <v>85511671</v>
      </c>
      <c r="C7" s="66">
        <v>5.7450569131732632E-2</v>
      </c>
      <c r="D7" s="65">
        <v>121146721</v>
      </c>
      <c r="E7" s="66">
        <v>7.9942682363033132E-2</v>
      </c>
      <c r="F7" s="68">
        <v>-35635050</v>
      </c>
      <c r="G7" s="66">
        <v>-0.29414787049828611</v>
      </c>
    </row>
    <row r="8" spans="1:7" x14ac:dyDescent="0.3">
      <c r="A8" s="61" t="s">
        <v>63</v>
      </c>
      <c r="B8" s="69">
        <v>1488439058</v>
      </c>
      <c r="C8" s="70">
        <v>1</v>
      </c>
      <c r="D8" s="69">
        <v>1515419766</v>
      </c>
      <c r="E8" s="70">
        <v>1</v>
      </c>
      <c r="F8" s="71">
        <v>-26980708</v>
      </c>
      <c r="G8" s="72">
        <v>-1.7804115140464653E-2</v>
      </c>
    </row>
    <row r="10" spans="1:7" x14ac:dyDescent="0.3">
      <c r="A10" s="119" t="s">
        <v>116</v>
      </c>
    </row>
    <row r="12" spans="1:7" x14ac:dyDescent="0.3">
      <c r="A12" s="137" t="s">
        <v>143</v>
      </c>
    </row>
  </sheetData>
  <hyperlinks>
    <hyperlink ref="A12" location="Indice!A1" display="Indice" xr:uid="{64593CAB-BF13-4A25-A2C7-DBFDE5B23E13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F1987-989A-4CEC-90FA-2DAA456844EA}">
  <sheetPr codeName="Foglio8"/>
  <dimension ref="A1:O21"/>
  <sheetViews>
    <sheetView zoomScaleNormal="100" workbookViewId="0"/>
  </sheetViews>
  <sheetFormatPr defaultRowHeight="14.4" x14ac:dyDescent="0.3"/>
  <cols>
    <col min="1" max="1" width="15.44140625" bestFit="1" customWidth="1"/>
    <col min="2" max="2" width="15.6640625" bestFit="1" customWidth="1"/>
    <col min="3" max="7" width="16.6640625" bestFit="1" customWidth="1"/>
    <col min="9" max="9" width="16.6640625" bestFit="1" customWidth="1"/>
  </cols>
  <sheetData>
    <row r="1" spans="1:15" ht="18.600000000000001" customHeight="1" x14ac:dyDescent="0.3">
      <c r="A1" s="53"/>
      <c r="B1" s="54"/>
      <c r="C1" s="54"/>
      <c r="D1" s="54"/>
      <c r="E1" s="54"/>
      <c r="F1" s="54"/>
      <c r="G1" s="54"/>
      <c r="I1" s="7"/>
      <c r="J1" s="7"/>
    </row>
    <row r="2" spans="1:15" x14ac:dyDescent="0.3">
      <c r="A2" s="98" t="s">
        <v>20</v>
      </c>
      <c r="B2" s="99">
        <v>2017</v>
      </c>
      <c r="C2" s="98">
        <v>2018</v>
      </c>
      <c r="D2" s="98">
        <v>2019</v>
      </c>
      <c r="E2" s="98">
        <v>2020</v>
      </c>
      <c r="F2" s="98">
        <v>2021</v>
      </c>
      <c r="G2" s="98">
        <v>2022</v>
      </c>
      <c r="I2" s="7"/>
      <c r="J2" s="7"/>
    </row>
    <row r="3" spans="1:15" x14ac:dyDescent="0.3">
      <c r="A3" s="60" t="s">
        <v>108</v>
      </c>
      <c r="B3" s="100">
        <v>9292105</v>
      </c>
      <c r="C3" s="101">
        <v>16358696</v>
      </c>
      <c r="D3" s="101">
        <v>19790057</v>
      </c>
      <c r="E3" s="101">
        <v>57053204</v>
      </c>
      <c r="F3" s="101">
        <v>57359443</v>
      </c>
      <c r="G3" s="101">
        <v>58984294</v>
      </c>
      <c r="I3" s="7"/>
      <c r="J3" s="7"/>
    </row>
    <row r="4" spans="1:15" x14ac:dyDescent="0.3">
      <c r="A4" s="60" t="s">
        <v>109</v>
      </c>
      <c r="B4" s="100">
        <v>11435643</v>
      </c>
      <c r="C4" s="101">
        <v>15148143</v>
      </c>
      <c r="D4" s="101">
        <v>14864809</v>
      </c>
      <c r="E4" s="101">
        <v>45796748</v>
      </c>
      <c r="F4" s="101">
        <v>51724705</v>
      </c>
      <c r="G4" s="101">
        <v>53338778</v>
      </c>
      <c r="I4" s="7"/>
      <c r="J4" s="7"/>
    </row>
    <row r="5" spans="1:15" x14ac:dyDescent="0.3">
      <c r="A5" s="60" t="s">
        <v>110</v>
      </c>
      <c r="B5" s="100">
        <v>12130721</v>
      </c>
      <c r="C5" s="101">
        <v>24454050</v>
      </c>
      <c r="D5" s="101">
        <v>22191367</v>
      </c>
      <c r="E5" s="101">
        <v>61270039</v>
      </c>
      <c r="F5" s="101">
        <v>58270670</v>
      </c>
      <c r="G5" s="101">
        <v>60533194</v>
      </c>
      <c r="I5" s="7"/>
      <c r="J5" s="7"/>
    </row>
    <row r="6" spans="1:15" s="26" customFormat="1" x14ac:dyDescent="0.3">
      <c r="A6" s="60" t="s">
        <v>111</v>
      </c>
      <c r="B6" s="100">
        <v>13876625</v>
      </c>
      <c r="C6" s="101">
        <v>32628900</v>
      </c>
      <c r="D6" s="101">
        <v>33205691</v>
      </c>
      <c r="E6" s="101">
        <v>60317009</v>
      </c>
      <c r="F6" s="101">
        <v>65959108</v>
      </c>
      <c r="G6" s="101">
        <v>65268257</v>
      </c>
      <c r="I6"/>
      <c r="J6"/>
      <c r="O6" s="27"/>
    </row>
    <row r="7" spans="1:15" x14ac:dyDescent="0.3">
      <c r="A7" s="60" t="s">
        <v>112</v>
      </c>
      <c r="B7" s="100">
        <v>8264906</v>
      </c>
      <c r="C7" s="101">
        <v>16410211</v>
      </c>
      <c r="D7" s="101">
        <v>14948076</v>
      </c>
      <c r="E7" s="101">
        <v>30666145</v>
      </c>
      <c r="F7" s="101">
        <v>30761036</v>
      </c>
      <c r="G7" s="101">
        <v>30084635</v>
      </c>
    </row>
    <row r="8" spans="1:15" x14ac:dyDescent="0.3">
      <c r="A8" s="61" t="s">
        <v>63</v>
      </c>
      <c r="B8" s="102">
        <f>SUM(B3:B7)</f>
        <v>55000000</v>
      </c>
      <c r="C8" s="103">
        <f t="shared" ref="C8:G8" si="0">SUM(C3:C7)</f>
        <v>105000000</v>
      </c>
      <c r="D8" s="103">
        <f t="shared" si="0"/>
        <v>105000000</v>
      </c>
      <c r="E8" s="103">
        <f t="shared" si="0"/>
        <v>255103145</v>
      </c>
      <c r="F8" s="103">
        <f t="shared" si="0"/>
        <v>264074962</v>
      </c>
      <c r="G8" s="103">
        <f t="shared" si="0"/>
        <v>268209158</v>
      </c>
    </row>
    <row r="10" spans="1:15" x14ac:dyDescent="0.3">
      <c r="A10" s="58" t="s">
        <v>58</v>
      </c>
    </row>
    <row r="12" spans="1:15" x14ac:dyDescent="0.3">
      <c r="A12" s="137" t="s">
        <v>143</v>
      </c>
    </row>
    <row r="13" spans="1:15" s="26" customFormat="1" x14ac:dyDescent="0.3"/>
    <row r="18" ht="14.7" customHeight="1" x14ac:dyDescent="0.3"/>
    <row r="19" ht="14.7" customHeight="1" x14ac:dyDescent="0.3"/>
    <row r="20" ht="14.7" customHeight="1" x14ac:dyDescent="0.3"/>
    <row r="21" ht="14.7" customHeight="1" x14ac:dyDescent="0.3"/>
  </sheetData>
  <hyperlinks>
    <hyperlink ref="A12" location="Indice!A1" display="Indice" xr:uid="{3DAFD94F-C276-43BA-ADFB-62B7724A5BBD}"/>
  </hyperlinks>
  <pageMargins left="0.7" right="0.7" top="0.75" bottom="0.75" header="0.3" footer="0.3"/>
  <pageSetup paperSize="9" orientation="portrait" r:id="rId1"/>
  <ignoredErrors>
    <ignoredError sqref="B8:G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8D552BB5A25E48A7C8D35C7910AC84" ma:contentTypeVersion="6" ma:contentTypeDescription="Create a new document." ma:contentTypeScope="" ma:versionID="d477233e3b8807777a5dae077b084ca0">
  <xsd:schema xmlns:xsd="http://www.w3.org/2001/XMLSchema" xmlns:xs="http://www.w3.org/2001/XMLSchema" xmlns:p="http://schemas.microsoft.com/office/2006/metadata/properties" xmlns:ns2="f9330ec5-f64b-4f13-bc32-d8bcae79a6cd" xmlns:ns3="a9272f7e-64e9-4b2c-8dbf-1a1adf7d15fc" targetNamespace="http://schemas.microsoft.com/office/2006/metadata/properties" ma:root="true" ma:fieldsID="a7007bf137f4b20190966bedb0b8c700" ns2:_="" ns3:_="">
    <xsd:import namespace="f9330ec5-f64b-4f13-bc32-d8bcae79a6cd"/>
    <xsd:import namespace="a9272f7e-64e9-4b2c-8dbf-1a1adf7d15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30ec5-f64b-4f13-bc32-d8bcae79a6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72f7e-64e9-4b2c-8dbf-1a1adf7d15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B106DB-E115-4BE7-B363-5B3BC55B3E0A}">
  <ds:schemaRefs>
    <ds:schemaRef ds:uri="http://purl.org/dc/dcmitype/"/>
    <ds:schemaRef ds:uri="http://schemas.microsoft.com/office/infopath/2007/PartnerControls"/>
    <ds:schemaRef ds:uri="f9330ec5-f64b-4f13-bc32-d8bcae79a6cd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a9272f7e-64e9-4b2c-8dbf-1a1adf7d15fc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3D900BE-32E8-4F88-8F72-3D35700018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330ec5-f64b-4f13-bc32-d8bcae79a6cd"/>
    <ds:schemaRef ds:uri="a9272f7e-64e9-4b2c-8dbf-1a1adf7d15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77D0DE-A129-4082-8E7D-C53BD80EAE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3</vt:i4>
      </vt:variant>
    </vt:vector>
  </HeadingPairs>
  <TitlesOfParts>
    <vt:vector size="21" baseType="lpstr">
      <vt:lpstr>Indice</vt:lpstr>
      <vt:lpstr>Fig.1.6.1</vt:lpstr>
      <vt:lpstr>Fig.1.6.2</vt:lpstr>
      <vt:lpstr>Fig.1.6.3</vt:lpstr>
      <vt:lpstr>Tab.1.6.1</vt:lpstr>
      <vt:lpstr>Tab.1.6.2</vt:lpstr>
      <vt:lpstr>Fig.1.6.4</vt:lpstr>
      <vt:lpstr>Tab.1.6.3</vt:lpstr>
      <vt:lpstr>Tab.1.6.4</vt:lpstr>
      <vt:lpstr>Fig.1.6.5</vt:lpstr>
      <vt:lpstr>Tab.1.6.5</vt:lpstr>
      <vt:lpstr>Fig.1.6.6</vt:lpstr>
      <vt:lpstr>Tab.1.6.6</vt:lpstr>
      <vt:lpstr>Fig.1.6.7</vt:lpstr>
      <vt:lpstr>Fig.1.6.8</vt:lpstr>
      <vt:lpstr>Tab.1.6.7</vt:lpstr>
      <vt:lpstr>Fig.1.6.9</vt:lpstr>
      <vt:lpstr>Tab.1.6.8</vt:lpstr>
      <vt:lpstr>Fig.1.6.7!_Toc135238929</vt:lpstr>
      <vt:lpstr>Tab.1.6.2!_Toc135238979</vt:lpstr>
      <vt:lpstr>Tab.1.6.3!_Toc135238980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Revisore</dc:creator>
  <cp:keywords/>
  <dc:description/>
  <cp:lastModifiedBy>Paola Costantini</cp:lastModifiedBy>
  <cp:revision/>
  <cp:lastPrinted>2023-05-30T13:46:50Z</cp:lastPrinted>
  <dcterms:created xsi:type="dcterms:W3CDTF">2022-10-28T04:57:12Z</dcterms:created>
  <dcterms:modified xsi:type="dcterms:W3CDTF">2024-01-19T14:22:17Z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0x010100A18D552BB5A25E48A7C8D35C7910AC84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</Properties>
</file>