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432" documentId="13_ncr:1_{394EF094-3973-4824-BD6C-404C7439048B}" xr6:coauthVersionLast="47" xr6:coauthVersionMax="47" xr10:uidLastSave="{373AB2E1-A8ED-4EF2-B504-02831A1B4813}"/>
  <bookViews>
    <workbookView xWindow="-120" yWindow="-120" windowWidth="29040" windowHeight="15720" tabRatio="699" xr2:uid="{00000000-000D-0000-FFFF-FFFF00000000}"/>
  </bookViews>
  <sheets>
    <sheet name="Indice" sheetId="39" r:id="rId1"/>
    <sheet name="Fig.1.4.1" sheetId="23" r:id="rId2"/>
    <sheet name="Fig.1.4.2" sheetId="30" r:id="rId3"/>
    <sheet name="Tab.1.4.1" sheetId="36" r:id="rId4"/>
    <sheet name="Tab.1.4.2" sheetId="37" r:id="rId5"/>
    <sheet name="Fig.1.4.3" sheetId="28" r:id="rId6"/>
    <sheet name="Fig1.4.4" sheetId="17" r:id="rId7"/>
    <sheet name="Fig.1.4.5" sheetId="31" r:id="rId8"/>
    <sheet name="Fig.1.4.6" sheetId="18" r:id="rId9"/>
    <sheet name="Fig.1.4.7" sheetId="24" r:id="rId10"/>
    <sheet name="Fig.1.4.8" sheetId="32" r:id="rId11"/>
    <sheet name="Fig.1.4.9" sheetId="33" r:id="rId12"/>
    <sheet name="Fig.1.4.10" sheetId="34" r:id="rId13"/>
    <sheet name="Fig.1.4.11" sheetId="35" r:id="rId14"/>
    <sheet name="Tab.1.4.3" sheetId="38" r:id="rId15"/>
  </sheets>
  <definedNames>
    <definedName name="_xlnm._FilterDatabase" localSheetId="5" hidden="1">'Fig.1.4.3'!#REF!</definedName>
    <definedName name="_Hlk132302420" localSheetId="4">'Tab.1.4.2'!$A$2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8" l="1"/>
  <c r="C19" i="28"/>
  <c r="B20" i="28"/>
  <c r="C20" i="28"/>
  <c r="B33" i="30"/>
  <c r="D33" i="30"/>
  <c r="E33" i="30"/>
  <c r="F33" i="30"/>
  <c r="B34" i="30"/>
  <c r="D34" i="30"/>
  <c r="E34" i="30"/>
  <c r="F34" i="30"/>
  <c r="B35" i="30"/>
  <c r="D35" i="30"/>
  <c r="E35" i="30"/>
  <c r="F35" i="30"/>
  <c r="B36" i="30"/>
  <c r="D36" i="30"/>
  <c r="E36" i="30"/>
  <c r="F36" i="30"/>
  <c r="B37" i="30"/>
  <c r="D37" i="30"/>
  <c r="E37" i="30"/>
  <c r="F37" i="30"/>
  <c r="F38" i="30"/>
  <c r="E38" i="30"/>
  <c r="D38" i="30"/>
  <c r="B38" i="30"/>
  <c r="C8" i="30"/>
  <c r="C38" i="30"/>
  <c r="C7" i="30"/>
  <c r="C37" i="30"/>
  <c r="C6" i="30"/>
  <c r="C36" i="30"/>
  <c r="C5" i="30"/>
  <c r="C35" i="30"/>
  <c r="C4" i="30"/>
  <c r="C34" i="30"/>
  <c r="C3" i="30"/>
  <c r="C33" i="30"/>
  <c r="G29" i="23"/>
  <c r="E45" i="23"/>
  <c r="G30" i="23"/>
  <c r="G46" i="23"/>
  <c r="G31" i="23"/>
  <c r="F47" i="23"/>
  <c r="G32" i="23"/>
  <c r="C48" i="23"/>
  <c r="G33" i="23"/>
  <c r="E49" i="23"/>
  <c r="G34" i="23"/>
  <c r="G50" i="23"/>
  <c r="G35" i="23"/>
  <c r="B51" i="23"/>
  <c r="G36" i="23"/>
  <c r="C52" i="23"/>
  <c r="G37" i="23"/>
  <c r="E53" i="23"/>
  <c r="G38" i="23"/>
  <c r="D54" i="23"/>
  <c r="G39" i="23"/>
  <c r="F55" i="23"/>
  <c r="G40" i="23"/>
  <c r="C56" i="23"/>
  <c r="G41" i="23"/>
  <c r="E57" i="23"/>
  <c r="E48" i="23"/>
  <c r="C45" i="23"/>
  <c r="D45" i="23"/>
  <c r="G52" i="23"/>
  <c r="E51" i="23"/>
  <c r="D51" i="23"/>
  <c r="D55" i="23"/>
  <c r="E47" i="23"/>
  <c r="E55" i="23"/>
  <c r="B55" i="23"/>
  <c r="C50" i="23"/>
  <c r="C47" i="23"/>
  <c r="G57" i="23"/>
  <c r="G54" i="23"/>
  <c r="B50" i="23"/>
  <c r="B47" i="23"/>
  <c r="G56" i="23"/>
  <c r="F54" i="23"/>
  <c r="G49" i="23"/>
  <c r="F46" i="23"/>
  <c r="F56" i="23"/>
  <c r="C54" i="23"/>
  <c r="G48" i="23"/>
  <c r="C46" i="23"/>
  <c r="C55" i="23"/>
  <c r="D47" i="23"/>
  <c r="E56" i="23"/>
  <c r="B54" i="23"/>
  <c r="F48" i="23"/>
  <c r="B46" i="23"/>
  <c r="E52" i="23"/>
  <c r="D57" i="23"/>
  <c r="B56" i="23"/>
  <c r="D53" i="23"/>
  <c r="F50" i="23"/>
  <c r="B48" i="23"/>
  <c r="C57" i="23"/>
  <c r="G55" i="23"/>
  <c r="E54" i="23"/>
  <c r="C53" i="23"/>
  <c r="G51" i="23"/>
  <c r="E50" i="23"/>
  <c r="C49" i="23"/>
  <c r="G47" i="23"/>
  <c r="E46" i="23"/>
  <c r="G53" i="23"/>
  <c r="B52" i="23"/>
  <c r="D49" i="23"/>
  <c r="B57" i="23"/>
  <c r="B53" i="23"/>
  <c r="F51" i="23"/>
  <c r="D50" i="23"/>
  <c r="B49" i="23"/>
  <c r="D46" i="23"/>
  <c r="F52" i="23"/>
  <c r="C51" i="23"/>
  <c r="F57" i="23"/>
  <c r="D56" i="23"/>
  <c r="F53" i="23"/>
  <c r="D52" i="23"/>
  <c r="F49" i="23"/>
  <c r="D48" i="23"/>
  <c r="B45" i="23"/>
  <c r="G45" i="23"/>
  <c r="F45" i="23"/>
</calcChain>
</file>

<file path=xl/sharedStrings.xml><?xml version="1.0" encoding="utf-8"?>
<sst xmlns="http://schemas.openxmlformats.org/spreadsheetml/2006/main" count="421" uniqueCount="130">
  <si>
    <t>Capitolo 1 – LE UNIVERSITÀ</t>
  </si>
  <si>
    <t>Paragrafo 1.4 – LA FORMAZIONE POST-LAUREA</t>
  </si>
  <si>
    <t>Figura 1.4.1 – Numero di corsi di dottorato: andamento e area geografica dell’ateneo (aa.aa. 2011/12- 2022/23)</t>
  </si>
  <si>
    <t>Figura 1.4.2 – Numero di corsi di dottorato complessivi e in collaborazione con le imprese per area geografica dell’ateneo (a.a. 2022/23, XXXVIII ciclo)</t>
  </si>
  <si>
    <t>Tabella 1.4.1 – Numero di corsi di dottorato per area CUN prevalente e per grado di collaborazione con le imprese (a.a. 2022/23, XXXVIII ciclo)</t>
  </si>
  <si>
    <t>Tabella 1.4.2 – Numero di corsi di dottorato di interesse nazionale per area CUN prevalente (a.a. 2022/23 – XXXVIII ciclo)</t>
  </si>
  <si>
    <t>Figura 1.4.3 – Dottorati nazionali e fonte di finanziamento delle borse (a.a. 2022/23, XXXVIII ciclo)</t>
  </si>
  <si>
    <t>Figura 1.4.4 – Numero iscritti ai dottorati di ricerca: andamento e area geografica dell’ateneo di iscrizione (aa.aa. 2011/12-2021/22)</t>
  </si>
  <si>
    <t>Figura 1.4.5 – Numero studenti stranieri iscritti ai dottorati di ricerca: andamento e confronto internazionale (aa.aa. 2015/16-2021/22)</t>
  </si>
  <si>
    <t>Figura 1.4.6 – Numero di dottori di ricerca: andamento e area geografica dell’ateneo di iscrizione (2012-2021)</t>
  </si>
  <si>
    <t>Figura 1.4.7 – Numero di corsi master di I e II livello per tipo di università (aa.aa. 2015/16-2021/22)</t>
  </si>
  <si>
    <t>Figura 1.4.8 – Numero di iscritti ai master di I e II livello per tipo di università (aa.aa. 2015/16-2021/22)</t>
  </si>
  <si>
    <t>Figura 1.4.9 – Numero di diplomati master di I e II livello per tipo di università (anni 2016-2021)</t>
  </si>
  <si>
    <t>Figura 1.4.10 – Numero di scuole di specializzazione per tipo di scuola (aa.aa. 2015/16-2020/21)</t>
  </si>
  <si>
    <t>Figura 1.4.11 – Numero di iscritti alle scuole di specializzazione per tipo di scuola (aa.aa. 2015/16-2020/21)</t>
  </si>
  <si>
    <t>Tabella 1.4.3 – Numero di scuole di specializzazione e iscritti per tipologia e area geografica (a.a. 2020/21)</t>
  </si>
  <si>
    <t>a.a.</t>
  </si>
  <si>
    <t>NORD OVEST</t>
  </si>
  <si>
    <t>NORD EST</t>
  </si>
  <si>
    <t>CENTRO</t>
  </si>
  <si>
    <t>SUD</t>
  </si>
  <si>
    <t>ISOLE</t>
  </si>
  <si>
    <t>Totale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</si>
  <si>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</si>
  <si>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</si>
  <si>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</si>
  <si>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</si>
  <si>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</si>
  <si>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</si>
  <si>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</si>
  <si>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</si>
  <si>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</si>
  <si>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</si>
  <si>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</si>
  <si>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</si>
  <si>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</si>
  <si>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Anno</t>
  </si>
  <si>
    <t>Totale corsi</t>
  </si>
  <si>
    <t>Fonte: elaborazione su dati MUR - Servizio di statistica</t>
  </si>
  <si>
    <t>Area geografica</t>
  </si>
  <si>
    <t>N. Corsi</t>
  </si>
  <si>
    <t>senza imprese</t>
  </si>
  <si>
    <t>con borse finanziate da imprese</t>
  </si>
  <si>
    <t>forma associata con imprese</t>
  </si>
  <si>
    <t>Industriali</t>
  </si>
  <si>
    <t>Nord-Ovest</t>
  </si>
  <si>
    <t>Nord-Est</t>
  </si>
  <si>
    <t>Centro</t>
  </si>
  <si>
    <t>Sud</t>
  </si>
  <si>
    <t>Isole</t>
  </si>
  <si>
    <t>NORD-OVEST</t>
  </si>
  <si>
    <t>NORD-EST</t>
  </si>
  <si>
    <t>Area CUN</t>
  </si>
  <si>
    <t>%</t>
  </si>
  <si>
    <t>di cui Dottorati di interesse nazionale</t>
  </si>
  <si>
    <t>Numero</t>
  </si>
  <si>
    <t>Numero borse</t>
  </si>
  <si>
    <t>Numero istituzioni partecipanti</t>
  </si>
  <si>
    <t>Sedi amministrative</t>
  </si>
  <si>
    <t>Camerino</t>
  </si>
  <si>
    <t>Trento</t>
  </si>
  <si>
    <t>Perugia</t>
  </si>
  <si>
    <t xml:space="preserve">                       -   </t>
  </si>
  <si>
    <t>-</t>
  </si>
  <si>
    <t>- </t>
  </si>
  <si>
    <t>Milano</t>
  </si>
  <si>
    <t>I.U.S.S. - Pavia; Catania; Campania “Vanvitelli"; Roma La Sapienza</t>
  </si>
  <si>
    <t>Pavia; IMT - Lucca; Salerno; Genova; Politecnico Torino; Politecnico Bari</t>
  </si>
  <si>
    <t>Roma Tor Vergata; Roma La Sapienza</t>
  </si>
  <si>
    <t>Campania "Vanvitelli"; Foggia; Modena e Reggio Emilia; Camerino</t>
  </si>
  <si>
    <t>Padova; Salento</t>
  </si>
  <si>
    <t>Fonte finanziamento</t>
  </si>
  <si>
    <t xml:space="preserve">Borse PNRR (DM 351/22 e DM 352/22) </t>
  </si>
  <si>
    <t>Altra fonte non PNRR</t>
  </si>
  <si>
    <t>v.a.</t>
  </si>
  <si>
    <t>Numero di Dottorati di interesse nazionale</t>
  </si>
  <si>
    <r>
      <t xml:space="preserve">corsi con almeno 30 borse finanziate con risorse </t>
    </r>
    <r>
      <rPr>
        <b/>
        <sz val="9"/>
        <color theme="1"/>
        <rFont val="Calibri"/>
        <family val="2"/>
        <scheme val="minor"/>
      </rPr>
      <t>non PNRR</t>
    </r>
  </si>
  <si>
    <t>corsi con almeno 30 borse finanziate a valere su risorse PNRR</t>
  </si>
  <si>
    <t>Fonte: elaborazione su Banca dati dottorati</t>
  </si>
  <si>
    <t>stranieri</t>
  </si>
  <si>
    <t>italiani</t>
  </si>
  <si>
    <t>% stranieri</t>
  </si>
  <si>
    <t>variazione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</si>
  <si>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</si>
  <si>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</si>
  <si>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</si>
  <si>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</si>
  <si>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</si>
  <si>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</si>
  <si>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</si>
  <si>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</si>
  <si>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</si>
  <si>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</si>
  <si>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t>2021/2022</t>
  </si>
  <si>
    <t>Paese</t>
  </si>
  <si>
    <t xml:space="preserve">% studenti stranieri iscritti ai dottorati </t>
  </si>
  <si>
    <t>UK</t>
  </si>
  <si>
    <t>FRA</t>
  </si>
  <si>
    <t>OCSE</t>
  </si>
  <si>
    <t>GER</t>
  </si>
  <si>
    <t>SPA</t>
  </si>
  <si>
    <t>IT</t>
  </si>
  <si>
    <t>Fonte: elaborazione su dati MUR - Servizio di statistica e su dati OCSE - Education at a Glance</t>
  </si>
  <si>
    <t>Master I livello</t>
  </si>
  <si>
    <t>Università Tradizionali</t>
  </si>
  <si>
    <t>Università Telematiche</t>
  </si>
  <si>
    <t>Numero iscritti</t>
  </si>
  <si>
    <t>Master II livello</t>
  </si>
  <si>
    <t>di cui in Università Tradizionali</t>
  </si>
  <si>
    <t>di cui in Università Telematiche</t>
  </si>
  <si>
    <t>anno</t>
  </si>
  <si>
    <t>Master I livello
Numero diplomati</t>
  </si>
  <si>
    <t>Master II livello
Numero diplomati</t>
  </si>
  <si>
    <t>Area - Scuole</t>
  </si>
  <si>
    <t>Sanitaria</t>
  </si>
  <si>
    <t>Giuridica</t>
  </si>
  <si>
    <t>Veterinaria</t>
  </si>
  <si>
    <t>Beni culturali</t>
  </si>
  <si>
    <t>Psicologica</t>
  </si>
  <si>
    <t>Rischio Chimico</t>
  </si>
  <si>
    <t>Area - Iscritti</t>
  </si>
  <si>
    <t>a.a. 2020/2021</t>
  </si>
  <si>
    <t>Tipo scuola</t>
  </si>
  <si>
    <t>n° scuole</t>
  </si>
  <si>
    <t>Iscritti</t>
  </si>
  <si>
    <t>a.a. 2020/21</t>
  </si>
  <si>
    <t xml:space="preserve"> n° scuole </t>
  </si>
  <si>
    <t xml:space="preserve"> Iscritti </t>
  </si>
  <si>
    <t>% Totale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</si>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</sst>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theme="1"/>
      <name val="Calibri"/>
      <family val="2"/>
    </font>
    <font>
      <b/>
      <sz val="9"/>
      <color rgb="FF000000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DEB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DDEBF7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2" applyNumberFormat="1" applyFont="1" applyAlignment="1">
      <alignment vertical="center"/>
    </xf>
    <xf numFmtId="10" fontId="0" fillId="0" borderId="0" xfId="2" applyNumberFormat="1" applyFont="1" applyAlignment="1">
      <alignment vertical="center"/>
    </xf>
    <xf numFmtId="10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3" fontId="4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9" fontId="0" fillId="0" borderId="0" xfId="2" applyFont="1" applyAlignment="1">
      <alignment vertical="center"/>
    </xf>
    <xf numFmtId="2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1" xfId="1" applyNumberFormat="1" applyFont="1" applyBorder="1" applyAlignment="1">
      <alignment vertical="center"/>
    </xf>
    <xf numFmtId="0" fontId="0" fillId="0" borderId="0" xfId="0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9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3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 vertical="center" wrapText="1"/>
    </xf>
    <xf numFmtId="165" fontId="9" fillId="5" borderId="1" xfId="0" applyNumberFormat="1" applyFont="1" applyFill="1" applyBorder="1" applyAlignment="1">
      <alignment horizontal="righ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9" fontId="7" fillId="0" borderId="1" xfId="2" applyFont="1" applyBorder="1" applyAlignment="1">
      <alignment horizontal="center" vertical="center"/>
    </xf>
    <xf numFmtId="165" fontId="0" fillId="0" borderId="1" xfId="2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0" fontId="7" fillId="0" borderId="1" xfId="2" applyNumberFormat="1" applyFont="1" applyBorder="1" applyAlignment="1">
      <alignment vertical="center"/>
    </xf>
    <xf numFmtId="165" fontId="7" fillId="0" borderId="1" xfId="2" applyNumberFormat="1" applyFont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9" fontId="10" fillId="0" borderId="1" xfId="0" applyNumberFormat="1" applyFont="1" applyBorder="1" applyAlignment="1">
      <alignment horizontal="center" vertical="center"/>
    </xf>
    <xf numFmtId="9" fontId="9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7" fillId="0" borderId="1" xfId="0" applyFont="1" applyBorder="1"/>
    <xf numFmtId="164" fontId="7" fillId="0" borderId="1" xfId="1" applyNumberFormat="1" applyFont="1" applyBorder="1"/>
    <xf numFmtId="0" fontId="6" fillId="7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164" fontId="14" fillId="0" borderId="1" xfId="1" applyNumberFormat="1" applyFont="1" applyBorder="1" applyAlignment="1">
      <alignment horizontal="center" vertical="center"/>
    </xf>
    <xf numFmtId="164" fontId="7" fillId="0" borderId="1" xfId="0" applyNumberFormat="1" applyFont="1" applyBorder="1"/>
    <xf numFmtId="164" fontId="14" fillId="0" borderId="1" xfId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5" borderId="1" xfId="0" applyFont="1" applyFill="1" applyBorder="1" applyAlignment="1">
      <alignment horizontal="right" vertical="center"/>
    </xf>
    <xf numFmtId="3" fontId="9" fillId="5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right" vertical="center"/>
    </xf>
    <xf numFmtId="0" fontId="9" fillId="6" borderId="1" xfId="0" applyFont="1" applyFill="1" applyBorder="1" applyAlignment="1">
      <alignment horizontal="left" vertical="center"/>
    </xf>
    <xf numFmtId="165" fontId="9" fillId="6" borderId="1" xfId="0" applyNumberFormat="1" applyFont="1" applyFill="1" applyBorder="1" applyAlignment="1">
      <alignment horizontal="right" vertical="center"/>
    </xf>
    <xf numFmtId="0" fontId="15" fillId="0" borderId="0" xfId="3"/>
    <xf numFmtId="0" fontId="16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6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/>
    </xf>
  </cellXfs>
  <cellStyles count="4">
    <cellStyle name="Collegamento ipertestuale" xfId="3" builtinId="8"/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DDEBF7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0" i="0" baseline="0">
                <a:solidFill>
                  <a:sysClr val="windowText" lastClr="000000"/>
                </a:solidFill>
                <a:effectLst/>
              </a:rPr>
              <a:t>a.a. 2022/23</a:t>
            </a:r>
          </a:p>
          <a:p>
            <a:pPr algn="ctr">
              <a:defRPr sz="1000">
                <a:solidFill>
                  <a:sysClr val="windowText" lastClr="000000"/>
                </a:solidFill>
              </a:defRPr>
            </a:pPr>
            <a:r>
              <a:rPr lang="en-US" sz="1000" b="0" i="0" baseline="0">
                <a:solidFill>
                  <a:sysClr val="windowText" lastClr="000000"/>
                </a:solidFill>
                <a:effectLst/>
              </a:rPr>
              <a:t>area geografica corsi di dottorato</a:t>
            </a:r>
            <a:endParaRPr lang="it-IT" sz="10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4527131150269706"/>
          <c:y val="3.240326287014953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9158697550147719E-2"/>
          <c:y val="0.20685681924614194"/>
          <c:w val="0.83954557511337535"/>
          <c:h val="0.3405687152176517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E2E-4CFB-A0F9-B3CA1A6EE13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22-46A7-8D52-EE3882BB4C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E-4CFB-A0F9-B3CA1A6EE13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22-46A7-8D52-EE3882BB4C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E-4CFB-A0F9-B3CA1A6EE131}"/>
              </c:ext>
            </c:extLst>
          </c:dPt>
          <c:dLbls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E-4CFB-A0F9-B3CA1A6EE131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E-4CFB-A0F9-B3CA1A6EE13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'Fig.1.4.1'!$B$28:$F$28</c:f>
              <c:strCache>
                <c:ptCount val="5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'Fig.1.4.1'!$B$41:$F$41</c:f>
              <c:numCache>
                <c:formatCode>General</c:formatCode>
                <c:ptCount val="5"/>
                <c:pt idx="0">
                  <c:v>247</c:v>
                </c:pt>
                <c:pt idx="1">
                  <c:v>231</c:v>
                </c:pt>
                <c:pt idx="2">
                  <c:v>340</c:v>
                </c:pt>
                <c:pt idx="3">
                  <c:v>236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E-4CFB-A0F9-B3CA1A6EE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50">
                <a:solidFill>
                  <a:sysClr val="windowText" lastClr="000000"/>
                </a:solidFill>
              </a:rPr>
              <a:t>anno</a:t>
            </a:r>
            <a:r>
              <a:rPr lang="it-IT" sz="1050" baseline="0">
                <a:solidFill>
                  <a:sysClr val="windowText" lastClr="000000"/>
                </a:solidFill>
              </a:rPr>
              <a:t> 2021</a:t>
            </a:r>
          </a:p>
          <a:p>
            <a:pPr>
              <a:defRPr sz="1050">
                <a:solidFill>
                  <a:sysClr val="windowText" lastClr="000000"/>
                </a:solidFill>
              </a:defRPr>
            </a:pPr>
            <a:r>
              <a:rPr lang="it-IT" sz="1050" baseline="0">
                <a:solidFill>
                  <a:sysClr val="windowText" lastClr="000000"/>
                </a:solidFill>
              </a:rPr>
              <a:t>area geografica di conseguimento del dottorato</a:t>
            </a:r>
            <a:endParaRPr lang="it-IT" sz="105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5161323532439727E-2"/>
          <c:y val="0.21746172353455817"/>
          <c:w val="0.94146405228758168"/>
          <c:h val="0.37806824146981627"/>
        </c:manualLayout>
      </c:layout>
      <c:pieChart>
        <c:varyColors val="1"/>
        <c:ser>
          <c:idx val="0"/>
          <c:order val="0"/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207-4383-9924-FF77DD71BE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207-4383-9924-FF77DD71BE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E1A-45D3-A121-B3C4ED31DA1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07-4383-9924-FF77DD71BE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E1A-45D3-A121-B3C4ED31DA1C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07-4383-9924-FF77DD71BEFE}"/>
                </c:ext>
              </c:extLst>
            </c:dLbl>
            <c:dLbl>
              <c:idx val="1"/>
              <c:layout>
                <c:manualLayout>
                  <c:x val="-0.17312775994495455"/>
                  <c:y val="-8.56738845144357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07-4383-9924-FF77DD71BEFE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1A-45D3-A121-B3C4ED31DA1C}"/>
                </c:ext>
              </c:extLst>
            </c:dLbl>
            <c:dLbl>
              <c:idx val="3"/>
              <c:layout>
                <c:manualLayout>
                  <c:x val="0.14406845363400156"/>
                  <c:y val="5.292257217847769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07-4383-9924-FF77DD71BEFE}"/>
                </c:ext>
              </c:extLst>
            </c:dLbl>
            <c:dLbl>
              <c:idx val="4"/>
              <c:layout>
                <c:manualLayout>
                  <c:x val="5.3259264941688915E-2"/>
                  <c:y val="8.358981791083448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1A-45D3-A121-B3C4ED31DA1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'Fig.1.4.6'!$B$28:$F$28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'Fig.1.4.6'!$B$39:$F$39</c:f>
              <c:numCache>
                <c:formatCode>_-* #,##0_-;\-* #,##0_-;_-* "-"??_-;_-@_-</c:formatCode>
                <c:ptCount val="5"/>
                <c:pt idx="0">
                  <c:v>2116</c:v>
                </c:pt>
                <c:pt idx="1">
                  <c:v>1768</c:v>
                </c:pt>
                <c:pt idx="2">
                  <c:v>2420</c:v>
                </c:pt>
                <c:pt idx="3">
                  <c:v>1335</c:v>
                </c:pt>
                <c:pt idx="4">
                  <c:v>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A-45D3-A121-B3C4ED31D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Corsi Master</a:t>
            </a:r>
            <a:r>
              <a:rPr lang="it-IT" sz="1050" baseline="0"/>
              <a:t> I livello</a:t>
            </a:r>
            <a:endParaRPr lang="it-IT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'Fig.1.4.7'!$C$54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'Fig.1.4.7'!$A$55:$A$61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'Fig.1.4.7'!$C$55:$C$61</c:f>
              <c:numCache>
                <c:formatCode>_-* #,##0_-;\-* #,##0_-;_-* "-"??_-;_-@_-</c:formatCode>
                <c:ptCount val="7"/>
                <c:pt idx="0">
                  <c:v>813</c:v>
                </c:pt>
                <c:pt idx="1">
                  <c:v>870</c:v>
                </c:pt>
                <c:pt idx="2">
                  <c:v>918</c:v>
                </c:pt>
                <c:pt idx="3">
                  <c:v>914</c:v>
                </c:pt>
                <c:pt idx="4">
                  <c:v>918</c:v>
                </c:pt>
                <c:pt idx="5">
                  <c:v>955</c:v>
                </c:pt>
                <c:pt idx="6">
                  <c:v>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2D1-89A1-BC83C01EDDD8}"/>
            </c:ext>
          </c:extLst>
        </c:ser>
        <c:ser>
          <c:idx val="2"/>
          <c:order val="2"/>
          <c:tx>
            <c:strRef>
              <c:f>'Fig.1.4.7'!$D$54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'Fig.1.4.7'!$A$55:$A$61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'Fig.1.4.7'!$D$55:$D$61</c:f>
              <c:numCache>
                <c:formatCode>_-* #,##0_-;\-* #,##0_-;_-* "-"??_-;_-@_-</c:formatCode>
                <c:ptCount val="7"/>
                <c:pt idx="0">
                  <c:v>81</c:v>
                </c:pt>
                <c:pt idx="1">
                  <c:v>95</c:v>
                </c:pt>
                <c:pt idx="2">
                  <c:v>109</c:v>
                </c:pt>
                <c:pt idx="3">
                  <c:v>139</c:v>
                </c:pt>
                <c:pt idx="4">
                  <c:v>160</c:v>
                </c:pt>
                <c:pt idx="5">
                  <c:v>193</c:v>
                </c:pt>
                <c:pt idx="6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2D1-89A1-BC83C01ED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59424"/>
        <c:axId val="-908965952"/>
      </c:barChart>
      <c:lineChart>
        <c:grouping val="standard"/>
        <c:varyColors val="0"/>
        <c:ser>
          <c:idx val="0"/>
          <c:order val="0"/>
          <c:tx>
            <c:strRef>
              <c:f>'Fig.1.4.7'!$B$54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'Fig.1.4.7'!$A$55:$A$61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'Fig.1.4.7'!$B$55:$B$61</c:f>
              <c:numCache>
                <c:formatCode>_-* #,##0_-;\-* #,##0_-;_-* "-"??_-;_-@_-</c:formatCode>
                <c:ptCount val="7"/>
                <c:pt idx="0">
                  <c:v>894</c:v>
                </c:pt>
                <c:pt idx="1">
                  <c:v>965</c:v>
                </c:pt>
                <c:pt idx="2">
                  <c:v>1027</c:v>
                </c:pt>
                <c:pt idx="3">
                  <c:v>1053</c:v>
                </c:pt>
                <c:pt idx="4">
                  <c:v>1078</c:v>
                </c:pt>
                <c:pt idx="5">
                  <c:v>1148</c:v>
                </c:pt>
                <c:pt idx="6">
                  <c:v>1071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E1-42D1-89A1-BC83C01ED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59424"/>
        <c:axId val="-908965952"/>
      </c:lineChart>
      <c:catAx>
        <c:axId val="-90895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5952"/>
        <c:crosses val="autoZero"/>
        <c:auto val="1"/>
        <c:lblAlgn val="ctr"/>
        <c:lblOffset val="100"/>
        <c:noMultiLvlLbl val="0"/>
      </c:catAx>
      <c:valAx>
        <c:axId val="-9089659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5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a.a. 2021/22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3641126880308189E-2"/>
          <c:y val="0.19412853535353536"/>
          <c:w val="0.78520188626518761"/>
          <c:h val="0.3852840909090908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C4-4C70-AEBB-15391AFF433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C4-4C70-AEBB-15391AFF4330}"/>
              </c:ext>
            </c:extLst>
          </c:dPt>
          <c:dLbls>
            <c:dLbl>
              <c:idx val="0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C4-4C70-AEBB-15391AFF4330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'Fig.1.4.7'!$C$54:$D$54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'Fig.1.4.7'!$C$61:$D$61</c:f>
              <c:numCache>
                <c:formatCode>_-* #,##0_-;\-* #,##0_-;_-* "-"??_-;_-@_-</c:formatCode>
                <c:ptCount val="2"/>
                <c:pt idx="0">
                  <c:v>904</c:v>
                </c:pt>
                <c:pt idx="1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C4-4C70-AEBB-15391AFF4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Corsi Master II livello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'Fig.1.4.7'!$C$65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'Fig.1.4.7'!$A$66:$A$72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'Fig.1.4.7'!$C$66:$C$72</c:f>
              <c:numCache>
                <c:formatCode>_-* #,##0_-;\-* #,##0_-;_-* "-"??_-;_-@_-</c:formatCode>
                <c:ptCount val="7"/>
                <c:pt idx="0">
                  <c:v>803</c:v>
                </c:pt>
                <c:pt idx="1">
                  <c:v>854</c:v>
                </c:pt>
                <c:pt idx="2">
                  <c:v>908</c:v>
                </c:pt>
                <c:pt idx="3">
                  <c:v>922</c:v>
                </c:pt>
                <c:pt idx="4">
                  <c:v>903</c:v>
                </c:pt>
                <c:pt idx="5">
                  <c:v>937</c:v>
                </c:pt>
                <c:pt idx="6">
                  <c:v>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50-41E5-BEE3-75DA29A0F89E}"/>
            </c:ext>
          </c:extLst>
        </c:ser>
        <c:ser>
          <c:idx val="2"/>
          <c:order val="2"/>
          <c:tx>
            <c:strRef>
              <c:f>'Fig.1.4.7'!$D$65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'Fig.1.4.7'!$A$66:$A$72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'Fig.1.4.7'!$D$66:$D$72</c:f>
              <c:numCache>
                <c:formatCode>_-* #,##0_-;\-* #,##0_-;_-* "-"??_-;_-@_-</c:formatCode>
                <c:ptCount val="7"/>
                <c:pt idx="0">
                  <c:v>37</c:v>
                </c:pt>
                <c:pt idx="1">
                  <c:v>36</c:v>
                </c:pt>
                <c:pt idx="2">
                  <c:v>40</c:v>
                </c:pt>
                <c:pt idx="3">
                  <c:v>54</c:v>
                </c:pt>
                <c:pt idx="4">
                  <c:v>64</c:v>
                </c:pt>
                <c:pt idx="5">
                  <c:v>68</c:v>
                </c:pt>
                <c:pt idx="6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50-41E5-BEE3-75DA29A0F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67584"/>
        <c:axId val="-908962144"/>
      </c:barChart>
      <c:lineChart>
        <c:grouping val="standard"/>
        <c:varyColors val="0"/>
        <c:ser>
          <c:idx val="0"/>
          <c:order val="0"/>
          <c:tx>
            <c:strRef>
              <c:f>'Fig.1.4.7'!$B$65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'Fig.1.4.7'!$A$66:$A$72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'Fig.1.4.7'!$B$66:$B$72</c:f>
              <c:numCache>
                <c:formatCode>_-* #,##0_-;\-* #,##0_-;_-* "-"??_-;_-@_-</c:formatCode>
                <c:ptCount val="7"/>
                <c:pt idx="0">
                  <c:v>840</c:v>
                </c:pt>
                <c:pt idx="1">
                  <c:v>890</c:v>
                </c:pt>
                <c:pt idx="2">
                  <c:v>948</c:v>
                </c:pt>
                <c:pt idx="3">
                  <c:v>976</c:v>
                </c:pt>
                <c:pt idx="4">
                  <c:v>967</c:v>
                </c:pt>
                <c:pt idx="5">
                  <c:v>1005</c:v>
                </c:pt>
                <c:pt idx="6">
                  <c:v>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50-41E5-BEE3-75DA29A0F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67584"/>
        <c:axId val="-908962144"/>
      </c:lineChart>
      <c:catAx>
        <c:axId val="-90896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2144"/>
        <c:crosses val="autoZero"/>
        <c:auto val="1"/>
        <c:lblAlgn val="ctr"/>
        <c:lblOffset val="100"/>
        <c:noMultiLvlLbl val="0"/>
      </c:catAx>
      <c:valAx>
        <c:axId val="-908962144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981870375354133E-2"/>
          <c:y val="9.0633142198098801E-2"/>
          <c:w val="0.87251328975278308"/>
          <c:h val="0.10506614828513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a.a. 2021/22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330997704970493"/>
          <c:y val="0.17208583583583584"/>
          <c:w val="0.74717324487558834"/>
          <c:h val="0.3914722222222222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BB-48D1-9C61-C6337CD9457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BB-48D1-9C61-C6337CD94579}"/>
              </c:ext>
            </c:extLst>
          </c:dPt>
          <c:dLbls>
            <c:dLbl>
              <c:idx val="0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BB-48D1-9C61-C6337CD9457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BB-48D1-9C61-C6337CD94579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'Fig.1.4.7'!$C$65:$D$65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'Fig.1.4.7'!$C$72:$D$72</c:f>
              <c:numCache>
                <c:formatCode>_-* #,##0_-;\-* #,##0_-;_-* "-"??_-;_-@_-</c:formatCode>
                <c:ptCount val="2"/>
                <c:pt idx="0">
                  <c:v>857</c:v>
                </c:pt>
                <c:pt idx="1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BB-48D1-9C61-C6337CD94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Iscritti Master</a:t>
            </a:r>
            <a:r>
              <a:rPr lang="it-IT" sz="1050" baseline="0"/>
              <a:t> I livello</a:t>
            </a:r>
            <a:endParaRPr lang="it-IT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'Fig.1.4.8'!$F$53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'Fig.1.4.8'!$A$54:$A$60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'Fig.1.4.8'!$F$54:$F$60</c:f>
              <c:numCache>
                <c:formatCode>_-* #,##0_-;\-* #,##0_-;_-* "-"??_-;_-@_-</c:formatCode>
                <c:ptCount val="7"/>
                <c:pt idx="0">
                  <c:v>19131</c:v>
                </c:pt>
                <c:pt idx="1">
                  <c:v>22241</c:v>
                </c:pt>
                <c:pt idx="2">
                  <c:v>26690</c:v>
                </c:pt>
                <c:pt idx="3">
                  <c:v>21154</c:v>
                </c:pt>
                <c:pt idx="4">
                  <c:v>36363</c:v>
                </c:pt>
                <c:pt idx="5">
                  <c:v>27716</c:v>
                </c:pt>
                <c:pt idx="6">
                  <c:v>24196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D-4C04-9AC2-B39D56E41F7B}"/>
            </c:ext>
          </c:extLst>
        </c:ser>
        <c:ser>
          <c:idx val="2"/>
          <c:order val="2"/>
          <c:tx>
            <c:strRef>
              <c:f>'Fig.1.4.8'!$G$53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'Fig.1.4.8'!$A$54:$A$60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'Fig.1.4.8'!$G$54:$G$60</c:f>
              <c:numCache>
                <c:formatCode>_-* #,##0_-;\-* #,##0_-;_-* "-"??_-;_-@_-</c:formatCode>
                <c:ptCount val="7"/>
                <c:pt idx="0">
                  <c:v>5021</c:v>
                </c:pt>
                <c:pt idx="1">
                  <c:v>7910</c:v>
                </c:pt>
                <c:pt idx="2">
                  <c:v>15521</c:v>
                </c:pt>
                <c:pt idx="3">
                  <c:v>20195</c:v>
                </c:pt>
                <c:pt idx="4">
                  <c:v>37502</c:v>
                </c:pt>
                <c:pt idx="5">
                  <c:v>19160</c:v>
                </c:pt>
                <c:pt idx="6">
                  <c:v>19212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1D-4C04-9AC2-B39D56E41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63232"/>
        <c:axId val="-908965408"/>
      </c:barChart>
      <c:lineChart>
        <c:grouping val="standard"/>
        <c:varyColors val="0"/>
        <c:ser>
          <c:idx val="0"/>
          <c:order val="0"/>
          <c:tx>
            <c:strRef>
              <c:f>'Fig.1.4.8'!$E$53</c:f>
              <c:strCache>
                <c:ptCount val="1"/>
                <c:pt idx="0">
                  <c:v>Numero iscritti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8.0321179205190815E-2"/>
                  <c:y val="-5.216978458049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1D-4C04-9AC2-B39D56E41F7B}"/>
                </c:ext>
              </c:extLst>
            </c:dLbl>
            <c:dLbl>
              <c:idx val="5"/>
              <c:layout>
                <c:manualLayout>
                  <c:x val="-2.5919563163815825E-2"/>
                  <c:y val="-5.576955782312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D-4C04-9AC2-B39D56E41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'Fig.1.4.8'!$A$54:$A$60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'Fig.1.4.8'!$E$54:$E$60</c:f>
              <c:numCache>
                <c:formatCode>_-* #,##0_-;\-* #,##0_-;_-* "-"??_-;_-@_-</c:formatCode>
                <c:ptCount val="7"/>
                <c:pt idx="0">
                  <c:v>24152</c:v>
                </c:pt>
                <c:pt idx="1">
                  <c:v>30151</c:v>
                </c:pt>
                <c:pt idx="2">
                  <c:v>42211</c:v>
                </c:pt>
                <c:pt idx="3">
                  <c:v>41349</c:v>
                </c:pt>
                <c:pt idx="4">
                  <c:v>73865</c:v>
                </c:pt>
                <c:pt idx="5">
                  <c:v>46876</c:v>
                </c:pt>
                <c:pt idx="6">
                  <c:v>43408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1D-4C04-9AC2-B39D56E41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63232"/>
        <c:axId val="-908965408"/>
      </c:lineChart>
      <c:catAx>
        <c:axId val="-90896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5408"/>
        <c:crosses val="autoZero"/>
        <c:auto val="1"/>
        <c:lblAlgn val="ctr"/>
        <c:lblOffset val="100"/>
        <c:noMultiLvlLbl val="0"/>
      </c:catAx>
      <c:valAx>
        <c:axId val="-9089654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1109777780808069E-2"/>
          <c:y val="9.0873012504896475E-2"/>
          <c:w val="0.94740138216857595"/>
          <c:h val="0.10534421708658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a.a. 2021/22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5770299145299166E-2"/>
          <c:y val="0.15658762626262626"/>
          <c:w val="0.81464476495726479"/>
          <c:h val="0.3851047979797979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A1-4131-BB06-0EC9FCB21663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A1-4131-BB06-0EC9FCB21663}"/>
              </c:ext>
            </c:extLst>
          </c:dPt>
          <c:dLbls>
            <c:dLbl>
              <c:idx val="0"/>
              <c:layout>
                <c:manualLayout>
                  <c:x val="-8.8194444444444464E-2"/>
                  <c:y val="-0.19274242424242424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956196581196581"/>
                      <c:h val="0.149128787878787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9A1-4131-BB06-0EC9FCB21663}"/>
                </c:ext>
              </c:extLst>
            </c:dLbl>
            <c:dLbl>
              <c:idx val="1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27777777777778"/>
                      <c:h val="0.1050315656565656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9A1-4131-BB06-0EC9FCB21663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'Fig.1.4.8'!$F$53:$G$53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'Fig.1.4.8'!$F$60:$G$60</c:f>
              <c:numCache>
                <c:formatCode>_-* #,##0_-;\-* #,##0_-;_-* "-"??_-;_-@_-</c:formatCode>
                <c:ptCount val="2"/>
                <c:pt idx="0">
                  <c:v>24196</c:v>
                </c:pt>
                <c:pt idx="1">
                  <c:v>19212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A1-4131-BB06-0EC9FCB21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3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Iscritti Master</a:t>
            </a:r>
            <a:r>
              <a:rPr lang="it-IT" sz="1050" baseline="0"/>
              <a:t> II livello</a:t>
            </a:r>
            <a:endParaRPr lang="it-IT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'Fig.1.4.8'!$F$53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'Fig.1.4.8'!$A$65:$A$71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'Fig.1.4.8'!$F$65:$F$71</c:f>
              <c:numCache>
                <c:formatCode>_-* #,##0_-;\-* #,##0_-;_-* "-"??_-;_-@_-</c:formatCode>
                <c:ptCount val="7"/>
                <c:pt idx="0">
                  <c:v>14634</c:v>
                </c:pt>
                <c:pt idx="1">
                  <c:v>15766</c:v>
                </c:pt>
                <c:pt idx="2">
                  <c:v>16422</c:v>
                </c:pt>
                <c:pt idx="3">
                  <c:v>16886</c:v>
                </c:pt>
                <c:pt idx="4">
                  <c:v>16876</c:v>
                </c:pt>
                <c:pt idx="5">
                  <c:v>19218</c:v>
                </c:pt>
                <c:pt idx="6">
                  <c:v>16073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9-434C-A96E-777717D94190}"/>
            </c:ext>
          </c:extLst>
        </c:ser>
        <c:ser>
          <c:idx val="2"/>
          <c:order val="2"/>
          <c:tx>
            <c:strRef>
              <c:f>'Fig.1.4.8'!$G$53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'Fig.1.4.8'!$A$65:$A$71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'Fig.1.4.8'!$G$65:$G$71</c:f>
              <c:numCache>
                <c:formatCode>_-* #,##0_-;\-* #,##0_-;_-* "-"??_-;_-@_-</c:formatCode>
                <c:ptCount val="7"/>
                <c:pt idx="0">
                  <c:v>1117</c:v>
                </c:pt>
                <c:pt idx="1">
                  <c:v>997</c:v>
                </c:pt>
                <c:pt idx="2">
                  <c:v>610</c:v>
                </c:pt>
                <c:pt idx="3">
                  <c:v>1067</c:v>
                </c:pt>
                <c:pt idx="4">
                  <c:v>1802</c:v>
                </c:pt>
                <c:pt idx="5">
                  <c:v>2169</c:v>
                </c:pt>
                <c:pt idx="6">
                  <c:v>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9-434C-A96E-777717D94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70848"/>
        <c:axId val="-908969760"/>
      </c:barChart>
      <c:lineChart>
        <c:grouping val="standard"/>
        <c:varyColors val="0"/>
        <c:ser>
          <c:idx val="0"/>
          <c:order val="0"/>
          <c:tx>
            <c:strRef>
              <c:f>'Fig.1.4.8'!$E$53</c:f>
              <c:strCache>
                <c:ptCount val="1"/>
                <c:pt idx="0">
                  <c:v>Numero iscritti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'Fig.1.4.8'!$A$65:$A$71</c:f>
              <c:strCache>
                <c:ptCount val="7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</c:strCache>
            </c:strRef>
          </c:cat>
          <c:val>
            <c:numRef>
              <c:f>'Fig.1.4.8'!$E$65:$E$71</c:f>
              <c:numCache>
                <c:formatCode>_-* #,##0_-;\-* #,##0_-;_-* "-"??_-;_-@_-</c:formatCode>
                <c:ptCount val="7"/>
                <c:pt idx="0">
                  <c:v>15751</c:v>
                </c:pt>
                <c:pt idx="1">
                  <c:v>16763</c:v>
                </c:pt>
                <c:pt idx="2">
                  <c:v>17032</c:v>
                </c:pt>
                <c:pt idx="3">
                  <c:v>17953</c:v>
                </c:pt>
                <c:pt idx="4">
                  <c:v>18678</c:v>
                </c:pt>
                <c:pt idx="5">
                  <c:v>21387</c:v>
                </c:pt>
                <c:pt idx="6">
                  <c:v>18350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9-434C-A96E-777717D94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70848"/>
        <c:axId val="-908969760"/>
      </c:lineChart>
      <c:catAx>
        <c:axId val="-9089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9760"/>
        <c:crosses val="autoZero"/>
        <c:auto val="1"/>
        <c:lblAlgn val="ctr"/>
        <c:lblOffset val="100"/>
        <c:noMultiLvlLbl val="0"/>
      </c:catAx>
      <c:valAx>
        <c:axId val="-908969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7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8958585858585861E-2"/>
          <c:y val="0.10291492497851641"/>
          <c:w val="0.97104141414141409"/>
          <c:h val="0.10342881399717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a.a. 2021/22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394123931623931"/>
          <c:y val="0.19300328282828283"/>
          <c:w val="0.82866079059829056"/>
          <c:h val="0.3917305555555555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22F-4F8B-9CC9-BADA130A41A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22F-4F8B-9CC9-BADA130A41A4}"/>
              </c:ext>
            </c:extLst>
          </c:dPt>
          <c:dLbls>
            <c:dLbl>
              <c:idx val="0"/>
              <c:layout>
                <c:manualLayout>
                  <c:x val="-0.21069284188034193"/>
                  <c:y val="-0.19163813131313132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53258547008545"/>
                      <c:h val="0.1505398989898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22F-4F8B-9CC9-BADA130A41A4}"/>
                </c:ext>
              </c:extLst>
            </c:dLbl>
            <c:dLbl>
              <c:idx val="1"/>
              <c:layout>
                <c:manualLayout>
                  <c:x val="0.16303159041394336"/>
                  <c:y val="8.366342609263943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2F-4F8B-9CC9-BADA130A41A4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'Fig.1.4.8'!$F$53:$G$53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'Fig.1.4.8'!$F$71:$G$71</c:f>
              <c:numCache>
                <c:formatCode>_-* #,##0_-;\-* #,##0_-;_-* "-"??_-;_-@_-</c:formatCode>
                <c:ptCount val="2"/>
                <c:pt idx="0">
                  <c:v>16073</c:v>
                </c:pt>
                <c:pt idx="1">
                  <c:v>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2F-4F8B-9CC9-BADA130A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Diplomati Master I</a:t>
            </a:r>
            <a:r>
              <a:rPr lang="it-IT" sz="1050" baseline="0"/>
              <a:t> </a:t>
            </a:r>
            <a:r>
              <a:rPr lang="it-IT" sz="1050"/>
              <a:t>livello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'Fig.1.4.9'!$C$53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'Fig.1.4.9'!$C$69:$C$74</c:f>
              <c:numCache>
                <c:formatCode>_-* #,##0_-;\-* #,##0_-;_-* "-"??_-;_-@_-</c:formatCode>
                <c:ptCount val="6"/>
                <c:pt idx="0">
                  <c:v>15731</c:v>
                </c:pt>
                <c:pt idx="1">
                  <c:v>16627</c:v>
                </c:pt>
                <c:pt idx="2">
                  <c:v>23605</c:v>
                </c:pt>
                <c:pt idx="3">
                  <c:v>16892</c:v>
                </c:pt>
                <c:pt idx="4">
                  <c:v>28148</c:v>
                </c:pt>
                <c:pt idx="5">
                  <c:v>21251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59-4108-9B64-FB2EC17B9054}"/>
            </c:ext>
          </c:extLst>
        </c:ser>
        <c:ser>
          <c:idx val="2"/>
          <c:order val="2"/>
          <c:tx>
            <c:strRef>
              <c:f>'Fig.1.4.9'!$D$53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'Fig.1.4.9'!$D$69:$D$74</c:f>
              <c:numCache>
                <c:formatCode>_-* #,##0_-;\-* #,##0_-;_-* "-"??_-;_-@_-</c:formatCode>
                <c:ptCount val="6"/>
                <c:pt idx="0">
                  <c:v>2990</c:v>
                </c:pt>
                <c:pt idx="1">
                  <c:v>6016</c:v>
                </c:pt>
                <c:pt idx="2">
                  <c:v>11915</c:v>
                </c:pt>
                <c:pt idx="3">
                  <c:v>14540</c:v>
                </c:pt>
                <c:pt idx="4">
                  <c:v>29324</c:v>
                </c:pt>
                <c:pt idx="5">
                  <c:v>11292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59-4108-9B64-FB2EC17B9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71392"/>
        <c:axId val="-908959968"/>
      </c:barChart>
      <c:lineChart>
        <c:grouping val="standard"/>
        <c:varyColors val="0"/>
        <c:ser>
          <c:idx val="0"/>
          <c:order val="0"/>
          <c:tx>
            <c:strRef>
              <c:f>'Fig.1.4.9'!$B$53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'Fig.1.4.9'!$B$69:$B$74</c:f>
              <c:numCache>
                <c:formatCode>_-* #,##0_-;\-* #,##0_-;_-* "-"??_-;_-@_-</c:formatCode>
                <c:ptCount val="6"/>
                <c:pt idx="0">
                  <c:v>18721</c:v>
                </c:pt>
                <c:pt idx="1">
                  <c:v>22643</c:v>
                </c:pt>
                <c:pt idx="2">
                  <c:v>35520</c:v>
                </c:pt>
                <c:pt idx="3">
                  <c:v>31432</c:v>
                </c:pt>
                <c:pt idx="4">
                  <c:v>57472</c:v>
                </c:pt>
                <c:pt idx="5">
                  <c:v>32543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59-4108-9B64-FB2EC17B9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71392"/>
        <c:axId val="-908959968"/>
      </c:lineChart>
      <c:catAx>
        <c:axId val="-90897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59968"/>
        <c:crosses val="autoZero"/>
        <c:auto val="1"/>
        <c:lblAlgn val="ctr"/>
        <c:lblOffset val="100"/>
        <c:noMultiLvlLbl val="0"/>
      </c:catAx>
      <c:valAx>
        <c:axId val="-908959968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7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0.10291489898989899"/>
          <c:w val="0.98717616180330403"/>
          <c:h val="0.103428787878787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ysClr val="windowText" lastClr="000000"/>
                </a:solidFill>
              </a:rPr>
              <a:t>Numero corsi di dottorato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'Fig.1.4.1'!$B$28</c:f>
              <c:strCache>
                <c:ptCount val="1"/>
                <c:pt idx="0">
                  <c:v>NORD 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'Fig.1.4.1'!$B$29:$B$41</c15:sqref>
                  </c15:fullRef>
                </c:ext>
              </c:extLst>
              <c:f>'Fig.1.4.1'!$B$30:$B$41</c:f>
              <c:numCache>
                <c:formatCode>General</c:formatCode>
                <c:ptCount val="12"/>
                <c:pt idx="0">
                  <c:v>378</c:v>
                </c:pt>
                <c:pt idx="1">
                  <c:v>375</c:v>
                </c:pt>
                <c:pt idx="2">
                  <c:v>207</c:v>
                </c:pt>
                <c:pt idx="3">
                  <c:v>204</c:v>
                </c:pt>
                <c:pt idx="4">
                  <c:v>206</c:v>
                </c:pt>
                <c:pt idx="5">
                  <c:v>205</c:v>
                </c:pt>
                <c:pt idx="6">
                  <c:v>212</c:v>
                </c:pt>
                <c:pt idx="7">
                  <c:v>216</c:v>
                </c:pt>
                <c:pt idx="8">
                  <c:v>218</c:v>
                </c:pt>
                <c:pt idx="9">
                  <c:v>226</c:v>
                </c:pt>
                <c:pt idx="10">
                  <c:v>233</c:v>
                </c:pt>
                <c:pt idx="11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E-4C9E-B946-F694546C73A9}"/>
            </c:ext>
          </c:extLst>
        </c:ser>
        <c:ser>
          <c:idx val="1"/>
          <c:order val="1"/>
          <c:tx>
            <c:strRef>
              <c:f>'Fig.1.4.1'!$C$28</c:f>
              <c:strCache>
                <c:ptCount val="1"/>
                <c:pt idx="0">
                  <c:v>NORD 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'Fig.1.4.1'!$C$29:$C$41</c15:sqref>
                  </c15:fullRef>
                </c:ext>
              </c:extLst>
              <c:f>'Fig.1.4.1'!$C$30:$C$41</c:f>
              <c:numCache>
                <c:formatCode>General</c:formatCode>
                <c:ptCount val="12"/>
                <c:pt idx="0">
                  <c:v>305</c:v>
                </c:pt>
                <c:pt idx="1">
                  <c:v>299</c:v>
                </c:pt>
                <c:pt idx="2">
                  <c:v>204</c:v>
                </c:pt>
                <c:pt idx="3">
                  <c:v>200</c:v>
                </c:pt>
                <c:pt idx="4">
                  <c:v>201</c:v>
                </c:pt>
                <c:pt idx="5">
                  <c:v>201</c:v>
                </c:pt>
                <c:pt idx="6">
                  <c:v>205</c:v>
                </c:pt>
                <c:pt idx="7">
                  <c:v>210</c:v>
                </c:pt>
                <c:pt idx="8">
                  <c:v>216</c:v>
                </c:pt>
                <c:pt idx="9">
                  <c:v>217</c:v>
                </c:pt>
                <c:pt idx="10">
                  <c:v>221</c:v>
                </c:pt>
                <c:pt idx="11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7E-4C9E-B946-F694546C73A9}"/>
            </c:ext>
          </c:extLst>
        </c:ser>
        <c:ser>
          <c:idx val="2"/>
          <c:order val="2"/>
          <c:tx>
            <c:strRef>
              <c:f>'Fig.1.4.1'!$D$28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'Fig.1.4.1'!$D$29:$D$41</c15:sqref>
                  </c15:fullRef>
                </c:ext>
              </c:extLst>
              <c:f>'Fig.1.4.1'!$D$30:$D$41</c:f>
              <c:numCache>
                <c:formatCode>General</c:formatCode>
                <c:ptCount val="12"/>
                <c:pt idx="0">
                  <c:v>403</c:v>
                </c:pt>
                <c:pt idx="1">
                  <c:v>358</c:v>
                </c:pt>
                <c:pt idx="2">
                  <c:v>277</c:v>
                </c:pt>
                <c:pt idx="3">
                  <c:v>270</c:v>
                </c:pt>
                <c:pt idx="4">
                  <c:v>273</c:v>
                </c:pt>
                <c:pt idx="5">
                  <c:v>266</c:v>
                </c:pt>
                <c:pt idx="6">
                  <c:v>283</c:v>
                </c:pt>
                <c:pt idx="7">
                  <c:v>288</c:v>
                </c:pt>
                <c:pt idx="8">
                  <c:v>298</c:v>
                </c:pt>
                <c:pt idx="9">
                  <c:v>298</c:v>
                </c:pt>
                <c:pt idx="10">
                  <c:v>308</c:v>
                </c:pt>
                <c:pt idx="11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7E-4C9E-B946-F694546C73A9}"/>
            </c:ext>
          </c:extLst>
        </c:ser>
        <c:ser>
          <c:idx val="3"/>
          <c:order val="3"/>
          <c:tx>
            <c:strRef>
              <c:f>'Fig.1.4.1'!$E$28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'Fig.1.4.1'!$E$29:$E$41</c15:sqref>
                  </c15:fullRef>
                </c:ext>
              </c:extLst>
              <c:f>'Fig.1.4.1'!$E$30:$E$41</c:f>
              <c:numCache>
                <c:formatCode>General</c:formatCode>
                <c:ptCount val="12"/>
                <c:pt idx="0">
                  <c:v>385</c:v>
                </c:pt>
                <c:pt idx="1">
                  <c:v>384</c:v>
                </c:pt>
                <c:pt idx="2">
                  <c:v>155</c:v>
                </c:pt>
                <c:pt idx="3">
                  <c:v>155</c:v>
                </c:pt>
                <c:pt idx="4">
                  <c:v>159</c:v>
                </c:pt>
                <c:pt idx="5">
                  <c:v>167</c:v>
                </c:pt>
                <c:pt idx="6">
                  <c:v>172</c:v>
                </c:pt>
                <c:pt idx="7">
                  <c:v>178</c:v>
                </c:pt>
                <c:pt idx="8">
                  <c:v>184</c:v>
                </c:pt>
                <c:pt idx="9">
                  <c:v>200</c:v>
                </c:pt>
                <c:pt idx="10">
                  <c:v>207</c:v>
                </c:pt>
                <c:pt idx="11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7E-4C9E-B946-F694546C73A9}"/>
            </c:ext>
          </c:extLst>
        </c:ser>
        <c:ser>
          <c:idx val="4"/>
          <c:order val="4"/>
          <c:tx>
            <c:strRef>
              <c:f>'Fig.1.4.1'!$F$28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'Fig.1.4.1'!$F$29:$F$41</c15:sqref>
                  </c15:fullRef>
                </c:ext>
              </c:extLst>
              <c:f>'Fig.1.4.1'!$F$30:$F$41</c:f>
              <c:numCache>
                <c:formatCode>General</c:formatCode>
                <c:ptCount val="12"/>
                <c:pt idx="0">
                  <c:v>131</c:v>
                </c:pt>
                <c:pt idx="1">
                  <c:v>155</c:v>
                </c:pt>
                <c:pt idx="2">
                  <c:v>76</c:v>
                </c:pt>
                <c:pt idx="3">
                  <c:v>68</c:v>
                </c:pt>
                <c:pt idx="4">
                  <c:v>70</c:v>
                </c:pt>
                <c:pt idx="5">
                  <c:v>74</c:v>
                </c:pt>
                <c:pt idx="6">
                  <c:v>77</c:v>
                </c:pt>
                <c:pt idx="7">
                  <c:v>75</c:v>
                </c:pt>
                <c:pt idx="8">
                  <c:v>77</c:v>
                </c:pt>
                <c:pt idx="9">
                  <c:v>84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7E-4C9E-B946-F694546C7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092372208"/>
        <c:axId val="-1092370032"/>
      </c:barChart>
      <c:lineChart>
        <c:grouping val="standard"/>
        <c:varyColors val="0"/>
        <c:ser>
          <c:idx val="5"/>
          <c:order val="5"/>
          <c:tx>
            <c:strRef>
              <c:f>'Fig.1.4.1'!$G$28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1.4809901479706416E-2"/>
                  <c:y val="-4.8013157743928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7E-4C9E-B946-F694546C7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'Fig.1.4.1'!$A$29:$A$41</c15:sqref>
                  </c15:fullRef>
                </c:ext>
              </c:extLst>
              <c:f>'Fig.1.4.1'!$A$30:$A$41</c:f>
              <c:strCache>
                <c:ptCount val="12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  <c:pt idx="11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'Fig.1.4.1'!$G$29:$G$41</c15:sqref>
                  </c15:fullRef>
                </c:ext>
              </c:extLst>
              <c:f>'Fig.1.4.1'!$G$30:$G$41</c:f>
              <c:numCache>
                <c:formatCode>_-* #,##0_-;\-* #,##0_-;_-* "-"??_-;_-@_-</c:formatCode>
                <c:ptCount val="12"/>
                <c:pt idx="0">
                  <c:v>1602</c:v>
                </c:pt>
                <c:pt idx="1">
                  <c:v>1571</c:v>
                </c:pt>
                <c:pt idx="2">
                  <c:v>919</c:v>
                </c:pt>
                <c:pt idx="3">
                  <c:v>897</c:v>
                </c:pt>
                <c:pt idx="4">
                  <c:v>909</c:v>
                </c:pt>
                <c:pt idx="5">
                  <c:v>913</c:v>
                </c:pt>
                <c:pt idx="6">
                  <c:v>949</c:v>
                </c:pt>
                <c:pt idx="7">
                  <c:v>967</c:v>
                </c:pt>
                <c:pt idx="8">
                  <c:v>993</c:v>
                </c:pt>
                <c:pt idx="9">
                  <c:v>1025</c:v>
                </c:pt>
                <c:pt idx="10">
                  <c:v>1054</c:v>
                </c:pt>
                <c:pt idx="11">
                  <c:v>1149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7E-4C9E-B946-F694546C7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92372208"/>
        <c:axId val="-1092370032"/>
      </c:lineChart>
      <c:catAx>
        <c:axId val="-109237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70032"/>
        <c:crosses val="autoZero"/>
        <c:auto val="1"/>
        <c:lblAlgn val="ctr"/>
        <c:lblOffset val="100"/>
        <c:noMultiLvlLbl val="0"/>
      </c:catAx>
      <c:valAx>
        <c:axId val="-109237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7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2889024128828362E-2"/>
          <c:y val="7.534978360359712E-2"/>
          <c:w val="0.96291403288244859"/>
          <c:h val="8.9323462735001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anno</a:t>
            </a:r>
            <a:r>
              <a:rPr lang="en-US" sz="1050" baseline="0"/>
              <a:t> 20</a:t>
            </a:r>
            <a:r>
              <a:rPr lang="en-US" sz="1050"/>
              <a:t>21</a:t>
            </a:r>
          </a:p>
        </c:rich>
      </c:tx>
      <c:layout>
        <c:manualLayout>
          <c:xMode val="edge"/>
          <c:yMode val="edge"/>
          <c:x val="0.35281725930371316"/>
          <c:y val="4.1691919191919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8699268407595224E-2"/>
          <c:y val="0.19601111111111111"/>
          <c:w val="0.8578136013582226"/>
          <c:h val="0.405353535353535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8EF-4847-89EC-1043694B039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8EF-4847-89EC-1043694B0390}"/>
              </c:ext>
            </c:extLst>
          </c:dPt>
          <c:dLbls>
            <c:dLbl>
              <c:idx val="0"/>
              <c:layout>
                <c:manualLayout>
                  <c:x val="-0.1696709559128057"/>
                  <c:y val="-9.3493181818181822E-2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602288607356826"/>
                      <c:h val="0.151534090909090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8EF-4847-89EC-1043694B0390}"/>
                </c:ext>
              </c:extLst>
            </c:dLbl>
            <c:dLbl>
              <c:idx val="1"/>
              <c:layout>
                <c:manualLayout>
                  <c:x val="0.149310441203269"/>
                  <c:y val="9.0116358024691354E-2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8684977948119698"/>
                      <c:h val="0.1114456790123456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8EF-4847-89EC-1043694B0390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'Fig.1.4.9'!$C$53:$D$53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'Fig.1.4.9'!$C$74:$D$74</c:f>
              <c:numCache>
                <c:formatCode>_-* #,##0_-;\-* #,##0_-;_-* "-"??_-;_-@_-</c:formatCode>
                <c:ptCount val="2"/>
                <c:pt idx="0">
                  <c:v>21251</c:v>
                </c:pt>
                <c:pt idx="1">
                  <c:v>11292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EF-4847-89EC-1043694B0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 sz="1050"/>
              <a:t>Diplomati Master II</a:t>
            </a:r>
            <a:r>
              <a:rPr lang="it-IT" sz="1050" baseline="0"/>
              <a:t> </a:t>
            </a:r>
            <a:r>
              <a:rPr lang="it-IT" sz="1050"/>
              <a:t>livello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'Fig.1.4.9'!$C$53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'Fig.1.4.9'!$F$69:$F$74</c:f>
              <c:numCache>
                <c:formatCode>_-* #,##0_-;\-* #,##0_-;_-* "-"??_-;_-@_-</c:formatCode>
                <c:ptCount val="6"/>
                <c:pt idx="0">
                  <c:v>5197</c:v>
                </c:pt>
                <c:pt idx="1">
                  <c:v>12332</c:v>
                </c:pt>
                <c:pt idx="2">
                  <c:v>12621</c:v>
                </c:pt>
                <c:pt idx="3">
                  <c:v>13000</c:v>
                </c:pt>
                <c:pt idx="4">
                  <c:v>12581</c:v>
                </c:pt>
                <c:pt idx="5">
                  <c:v>13213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A6-4A3D-85F9-0E377F920F6E}"/>
            </c:ext>
          </c:extLst>
        </c:ser>
        <c:ser>
          <c:idx val="2"/>
          <c:order val="2"/>
          <c:tx>
            <c:strRef>
              <c:f>'Fig.1.4.9'!$D$53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'Fig.1.4.9'!$G$69:$G$74</c:f>
              <c:numCache>
                <c:formatCode>_-* #,##0_-;\-* #,##0_-;_-* "-"??_-;_-@_-</c:formatCode>
                <c:ptCount val="6"/>
                <c:pt idx="0">
                  <c:v>431</c:v>
                </c:pt>
                <c:pt idx="1">
                  <c:v>678</c:v>
                </c:pt>
                <c:pt idx="2">
                  <c:v>339</c:v>
                </c:pt>
                <c:pt idx="3">
                  <c:v>653</c:v>
                </c:pt>
                <c:pt idx="4">
                  <c:v>1045</c:v>
                </c:pt>
                <c:pt idx="5">
                  <c:v>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A6-4A3D-85F9-0E377F920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908962688"/>
        <c:axId val="-908967040"/>
      </c:barChart>
      <c:lineChart>
        <c:grouping val="standard"/>
        <c:varyColors val="0"/>
        <c:ser>
          <c:idx val="0"/>
          <c:order val="0"/>
          <c:tx>
            <c:strRef>
              <c:f>'Fig.1.4.9'!$B$53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4368110236220503E-2"/>
                  <c:y val="-7.1724628171478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A6-4A3D-85F9-0E377F920F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'Fig.1.4.9'!$A$69:$A$74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'Fig.1.4.9'!$E$69:$E$74</c:f>
              <c:numCache>
                <c:formatCode>_-* #,##0_-;\-* #,##0_-;_-* "-"??_-;_-@_-</c:formatCode>
                <c:ptCount val="6"/>
                <c:pt idx="0">
                  <c:v>5628</c:v>
                </c:pt>
                <c:pt idx="1">
                  <c:v>13010</c:v>
                </c:pt>
                <c:pt idx="2">
                  <c:v>12960</c:v>
                </c:pt>
                <c:pt idx="3">
                  <c:v>13653</c:v>
                </c:pt>
                <c:pt idx="4">
                  <c:v>13626</c:v>
                </c:pt>
                <c:pt idx="5">
                  <c:v>14124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A6-4A3D-85F9-0E377F920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8962688"/>
        <c:axId val="-908967040"/>
      </c:lineChart>
      <c:catAx>
        <c:axId val="-90896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7040"/>
        <c:crosses val="autoZero"/>
        <c:auto val="1"/>
        <c:lblAlgn val="ctr"/>
        <c:lblOffset val="100"/>
        <c:noMultiLvlLbl val="0"/>
      </c:catAx>
      <c:valAx>
        <c:axId val="-908967040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9497500000000011E-2"/>
          <c:y val="8.9220707070707075E-2"/>
          <c:w val="0.96100500000000011"/>
          <c:h val="0.103428787878787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anno</a:t>
            </a:r>
            <a:r>
              <a:rPr lang="en-US" sz="1050" baseline="0"/>
              <a:t> 20</a:t>
            </a:r>
            <a:r>
              <a:rPr lang="en-US" sz="1050"/>
              <a:t>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8615569928788435E-2"/>
          <c:y val="0.17080277777777778"/>
          <c:w val="0.82094875938977108"/>
          <c:h val="0.3948154040404039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127-40CD-AEC2-18B97BF9201F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127-40CD-AEC2-18B97BF9201F}"/>
              </c:ext>
            </c:extLst>
          </c:dPt>
          <c:dLbls>
            <c:dLbl>
              <c:idx val="0"/>
              <c:layout>
                <c:manualLayout>
                  <c:x val="-9.335950339885303E-2"/>
                  <c:y val="-0.1876719696969697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175125205700704"/>
                      <c:h val="0.151534090909090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127-40CD-AEC2-18B97BF9201F}"/>
                </c:ext>
              </c:extLst>
            </c:dLbl>
            <c:dLbl>
              <c:idx val="1"/>
              <c:layout>
                <c:manualLayout>
                  <c:x val="6.3229120698824359E-2"/>
                  <c:y val="4.6686111111111095E-2"/>
                </c:manualLayout>
              </c:layout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699084603460175"/>
                      <c:h val="0.12427398989898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127-40CD-AEC2-18B97BF9201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'Fig.1.4.9'!$C$53:$D$53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'Fig.1.4.9'!$F$74:$G$74</c:f>
              <c:numCache>
                <c:formatCode>_-* #,##0_-;\-* #,##0_-;_-* "-"??_-;_-@_-</c:formatCode>
                <c:ptCount val="2"/>
                <c:pt idx="0">
                  <c:v>13213</c:v>
                </c:pt>
                <c:pt idx="1">
                  <c:v>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27-40CD-AEC2-18B97BF92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Numero Scuole di specializzazione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4591775630770324E-2"/>
          <c:y val="0.22796564885496184"/>
          <c:w val="0.90459853840630877"/>
          <c:h val="0.713977099236641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'Fig.1.4.10'!$A$30</c:f>
              <c:strCache>
                <c:ptCount val="1"/>
                <c:pt idx="0">
                  <c:v>Sanitaria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'Fig.1.4.10'!$B$30:$G$30</c:f>
              <c:numCache>
                <c:formatCode>_-* #,##0_-;\-* #,##0_-;_-* "-"??_-;_-@_-</c:formatCode>
                <c:ptCount val="6"/>
                <c:pt idx="0">
                  <c:v>1272</c:v>
                </c:pt>
                <c:pt idx="1">
                  <c:v>1482</c:v>
                </c:pt>
                <c:pt idx="2">
                  <c:v>1508</c:v>
                </c:pt>
                <c:pt idx="3">
                  <c:v>1533</c:v>
                </c:pt>
                <c:pt idx="4">
                  <c:v>1523</c:v>
                </c:pt>
                <c:pt idx="5">
                  <c:v>1573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2-4568-B22C-DE1F7C2151FD}"/>
            </c:ext>
          </c:extLst>
        </c:ser>
        <c:ser>
          <c:idx val="1"/>
          <c:order val="1"/>
          <c:tx>
            <c:strRef>
              <c:f>'Fig.1.4.10'!$A$31</c:f>
              <c:strCache>
                <c:ptCount val="1"/>
                <c:pt idx="0">
                  <c:v>Giuridica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'Fig.1.4.10'!$B$31:$G$31</c:f>
              <c:numCache>
                <c:formatCode>_-* #,##0_-;\-* #,##0_-;_-* "-"??_-;_-@_-</c:formatCode>
                <c:ptCount val="6"/>
                <c:pt idx="0">
                  <c:v>43</c:v>
                </c:pt>
                <c:pt idx="1">
                  <c:v>42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2-4568-B22C-DE1F7C2151FD}"/>
            </c:ext>
          </c:extLst>
        </c:ser>
        <c:ser>
          <c:idx val="2"/>
          <c:order val="2"/>
          <c:tx>
            <c:strRef>
              <c:f>'Fig.1.4.10'!$A$32</c:f>
              <c:strCache>
                <c:ptCount val="1"/>
                <c:pt idx="0">
                  <c:v>Veterinaria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'Fig.1.4.10'!$B$32:$G$32</c:f>
              <c:numCache>
                <c:formatCode>_-* #,##0_-;\-* #,##0_-;_-* "-"??_-;_-@_-</c:formatCode>
                <c:ptCount val="6"/>
                <c:pt idx="0">
                  <c:v>41</c:v>
                </c:pt>
                <c:pt idx="1">
                  <c:v>39</c:v>
                </c:pt>
                <c:pt idx="2">
                  <c:v>40</c:v>
                </c:pt>
                <c:pt idx="3">
                  <c:v>44</c:v>
                </c:pt>
                <c:pt idx="4">
                  <c:v>45</c:v>
                </c:pt>
                <c:pt idx="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52-4568-B22C-DE1F7C2151FD}"/>
            </c:ext>
          </c:extLst>
        </c:ser>
        <c:ser>
          <c:idx val="3"/>
          <c:order val="3"/>
          <c:tx>
            <c:strRef>
              <c:f>'Fig.1.4.10'!$A$33</c:f>
              <c:strCache>
                <c:ptCount val="1"/>
                <c:pt idx="0">
                  <c:v>Beni culturali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'Fig.1.4.10'!$B$33:$G$33</c:f>
              <c:numCache>
                <c:formatCode>_-* #,##0_-;\-* #,##0_-;_-* "-"??_-;_-@_-</c:formatCode>
                <c:ptCount val="6"/>
                <c:pt idx="0">
                  <c:v>44</c:v>
                </c:pt>
                <c:pt idx="1">
                  <c:v>43</c:v>
                </c:pt>
                <c:pt idx="2">
                  <c:v>39</c:v>
                </c:pt>
                <c:pt idx="3">
                  <c:v>40</c:v>
                </c:pt>
                <c:pt idx="4">
                  <c:v>43</c:v>
                </c:pt>
                <c:pt idx="5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52-4568-B22C-DE1F7C2151FD}"/>
            </c:ext>
          </c:extLst>
        </c:ser>
        <c:ser>
          <c:idx val="4"/>
          <c:order val="4"/>
          <c:tx>
            <c:strRef>
              <c:f>'Fig.1.4.10'!$A$34</c:f>
              <c:strCache>
                <c:ptCount val="1"/>
                <c:pt idx="0">
                  <c:v>Psicologica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'Fig.1.4.10'!$B$34:$G$34</c:f>
              <c:numCache>
                <c:formatCode>_-* #,##0_-;\-* #,##0_-;_-* "-"??_-;_-@_-</c:formatCode>
                <c:ptCount val="6"/>
                <c:pt idx="0">
                  <c:v>11</c:v>
                </c:pt>
                <c:pt idx="1">
                  <c:v>12</c:v>
                </c:pt>
                <c:pt idx="2">
                  <c:v>17</c:v>
                </c:pt>
                <c:pt idx="3">
                  <c:v>18</c:v>
                </c:pt>
                <c:pt idx="4">
                  <c:v>22</c:v>
                </c:pt>
                <c:pt idx="5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52-4568-B22C-DE1F7C2151FD}"/>
            </c:ext>
          </c:extLst>
        </c:ser>
        <c:ser>
          <c:idx val="5"/>
          <c:order val="5"/>
          <c:tx>
            <c:strRef>
              <c:f>'Fig.1.4.10'!$A$35</c:f>
              <c:strCache>
                <c:ptCount val="1"/>
                <c:pt idx="0">
                  <c:v>Rischio Chimico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'Fig.1.4.10'!$B$35:$G$35</c:f>
              <c:numCache>
                <c:formatCode>_-* #,##0_-;\-* #,##0_-;_-*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52-4568-B22C-DE1F7C21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21768656"/>
        <c:axId val="1021769072"/>
      </c:barChart>
      <c:lineChart>
        <c:grouping val="standard"/>
        <c:varyColors val="0"/>
        <c:ser>
          <c:idx val="6"/>
          <c:order val="6"/>
          <c:tx>
            <c:strRef>
              <c:f>'Fig.1.4.10'!$A$36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'Fig.1.4.10'!$B$29:$G$29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'Fig.1.4.10'!$B$36:$G$36</c:f>
              <c:numCache>
                <c:formatCode>_-* #,##0_-;\-* #,##0_-;_-* "-"??_-;_-@_-</c:formatCode>
                <c:ptCount val="6"/>
                <c:pt idx="0">
                  <c:v>1414</c:v>
                </c:pt>
                <c:pt idx="1">
                  <c:v>1621</c:v>
                </c:pt>
                <c:pt idx="2">
                  <c:v>1646</c:v>
                </c:pt>
                <c:pt idx="3">
                  <c:v>1677</c:v>
                </c:pt>
                <c:pt idx="4">
                  <c:v>1674</c:v>
                </c:pt>
                <c:pt idx="5">
                  <c:v>1730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52-4568-B22C-DE1F7C215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768656"/>
        <c:axId val="1021769072"/>
      </c:lineChart>
      <c:catAx>
        <c:axId val="102176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769072"/>
        <c:crosses val="autoZero"/>
        <c:auto val="1"/>
        <c:lblAlgn val="ctr"/>
        <c:lblOffset val="100"/>
        <c:noMultiLvlLbl val="0"/>
      </c:catAx>
      <c:valAx>
        <c:axId val="1021769072"/>
        <c:scaling>
          <c:orientation val="minMax"/>
          <c:max val="1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76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4170930498918516E-2"/>
          <c:y val="7.4611111111111114E-2"/>
          <c:w val="0.97782187463522818"/>
          <c:h val="0.1263659881255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a.a. 2020/2021</a:t>
            </a:r>
          </a:p>
        </c:rich>
      </c:tx>
      <c:layout>
        <c:manualLayout>
          <c:xMode val="edge"/>
          <c:yMode val="edge"/>
          <c:x val="0.2954338889457"/>
          <c:y val="3.25345121762059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0051743532058494E-2"/>
          <c:y val="0.15856193275753142"/>
          <c:w val="0.89680785356375903"/>
          <c:h val="0.41472702372440196"/>
        </c:manualLayout>
      </c:layout>
      <c:pieChart>
        <c:varyColors val="1"/>
        <c:ser>
          <c:idx val="5"/>
          <c:order val="5"/>
          <c:tx>
            <c:strRef>
              <c:f>'Fig.1.4.10'!$G$29</c:f>
              <c:strCache>
                <c:ptCount val="1"/>
                <c:pt idx="0">
                  <c:v>2020/21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5D-4C05-A825-AFFBEA70BB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5D-4C05-A825-AFFBEA70BB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5D-4C05-A825-AFFBEA70BB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5D-4C05-A825-AFFBEA70BBBD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5D-4C05-A825-AFFBEA70BBB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5D-4C05-A825-AFFBEA70BBBD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5D-4C05-A825-AFFBEA70BBBD}"/>
                </c:ext>
              </c:extLst>
            </c:dLbl>
            <c:dLbl>
              <c:idx val="1"/>
              <c:layout>
                <c:manualLayout>
                  <c:x val="3.6471418345434096E-2"/>
                  <c:y val="-4.1104389638591595E-4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5D-4C05-A825-AFFBEA70BBBD}"/>
                </c:ext>
              </c:extLst>
            </c:dLbl>
            <c:dLbl>
              <c:idx val="2"/>
              <c:layout>
                <c:manualLayout>
                  <c:x val="8.8746088557112079E-2"/>
                  <c:y val="0.1256067295433308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5D-4C05-A825-AFFBEA70BBBD}"/>
                </c:ext>
              </c:extLst>
            </c:dLbl>
            <c:dLbl>
              <c:idx val="3"/>
              <c:layout>
                <c:manualLayout>
                  <c:x val="1.2647919010123734E-2"/>
                  <c:y val="0.17545142947939485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5D-4C05-A825-AFFBEA70BBBD}"/>
                </c:ext>
              </c:extLst>
            </c:dLbl>
            <c:dLbl>
              <c:idx val="4"/>
              <c:layout>
                <c:manualLayout>
                  <c:x val="-0.15426710297576443"/>
                  <c:y val="0.20409360375595381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010103282544226"/>
                      <c:h val="6.58477945877643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E5D-4C05-A825-AFFBEA70BBBD}"/>
                </c:ext>
              </c:extLst>
            </c:dLbl>
            <c:dLbl>
              <c:idx val="5"/>
              <c:layout>
                <c:manualLayout>
                  <c:x val="-0.20437672563656817"/>
                  <c:y val="8.1648677584961055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126986399427338"/>
                      <c:h val="6.58477945877643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E5D-4C05-A825-AFFBEA70BBB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'Fig.1.4.10'!$A$30:$A$36</c15:sqref>
                  </c15:fullRef>
                </c:ext>
              </c:extLst>
              <c:f>'Fig.1.4.10'!$A$30:$A$35</c:f>
              <c:strCache>
                <c:ptCount val="6"/>
                <c:pt idx="0">
                  <c:v>Sanitaria</c:v>
                </c:pt>
                <c:pt idx="1">
                  <c:v>Giuridica</c:v>
                </c:pt>
                <c:pt idx="2">
                  <c:v>Veterinaria</c:v>
                </c:pt>
                <c:pt idx="3">
                  <c:v>Beni culturali</c:v>
                </c:pt>
                <c:pt idx="4">
                  <c:v>Psicologica</c:v>
                </c:pt>
                <c:pt idx="5">
                  <c:v>Rischio Chimico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'Fig.1.4.10'!$G$30:$G$36</c15:sqref>
                  </c15:fullRef>
                </c:ext>
              </c:extLst>
              <c:f>'Fig.1.4.10'!$G$30:$G$35</c:f>
              <c:numCache>
                <c:formatCode>_-* #,##0_-;\-* #,##0_-;_-* "-"??_-;_-@_-</c:formatCode>
                <c:ptCount val="6"/>
                <c:pt idx="0">
                  <c:v>1573</c:v>
                </c:pt>
                <c:pt idx="1">
                  <c:v>36</c:v>
                </c:pt>
                <c:pt idx="2">
                  <c:v>45</c:v>
                </c:pt>
                <c:pt idx="3">
                  <c:v>46</c:v>
                </c:pt>
                <c:pt idx="4">
                  <c:v>28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5D-4C05-A825-AFFBEA70B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8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'Fig.1.4.10'!$B$29</c15:sqref>
                        </c15:formulaRef>
                      </c:ext>
                    </c:extLst>
                    <c:strCache>
                      <c:ptCount val="1"/>
                      <c:pt idx="0">
                        <c:v>2015/16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AE5D-4C05-A825-AFFBEA70BBB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AE5D-4C05-A825-AFFBEA70BBB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AE5D-4C05-A825-AFFBEA70BBBD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AE5D-4C05-A825-AFFBEA70BBBD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AE5D-4C05-A825-AFFBEA70BBBD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AE5D-4C05-A825-AFFBEA70BBBD}"/>
                    </c:ext>
                  </c:extLst>
                </c:dPt>
                <c:cat>
                  <c:strRef>
                    <c:extLst>
                      <c:ext uri="{02D57815-91ED-43cb-92C2-25804820EDAC}">
                        <c15:fullRef>
                          <c15:sqref>'Fig.1.4.10'!$A$30:$A$36</c15:sqref>
                        </c15:fullRef>
                        <c15:formulaRef>
                          <c15:sqref>'Fig.1.4.10'!$A$30:$A$35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'Fig.1.4.10'!$B$30:$B$36</c15:sqref>
                        </c15:fullRef>
                        <c15:formulaRef>
                          <c15:sqref>'Fig.1.4.10'!$B$30:$B$35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1272</c:v>
                      </c:pt>
                      <c:pt idx="1">
                        <c:v>43</c:v>
                      </c:pt>
                      <c:pt idx="2">
                        <c:v>41</c:v>
                      </c:pt>
                      <c:pt idx="3">
                        <c:v>44</c:v>
                      </c:pt>
                      <c:pt idx="4">
                        <c:v>11</c:v>
                      </c:pt>
                      <c:pt idx="5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AE5D-4C05-A825-AFFBEA70BBBD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'Fig.1.4.10'!$C$29</c15:sqref>
                        </c15:formulaRef>
                      </c:ext>
                    </c:extLst>
                    <c:strCache>
                      <c:ptCount val="1"/>
                      <c:pt idx="0">
                        <c:v>2016/17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E5D-4C05-A825-AFFBEA70BBB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E5D-4C05-A825-AFFBEA70BBB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E5D-4C05-A825-AFFBEA70BBBD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AE5D-4C05-A825-AFFBEA70BBBD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AE5D-4C05-A825-AFFBEA70BBBD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AE5D-4C05-A825-AFFBEA70BBBD}"/>
                    </c:ext>
                  </c:extLst>
                </c:dPt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'Fig.1.4.10'!$A$30:$A$36</c15:sqref>
                        </c15:fullRef>
                        <c15:formulaRef>
                          <c15:sqref>'Fig.1.4.10'!$A$30:$A$35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'Fig.1.4.10'!$C$30:$C$36</c15:sqref>
                        </c15:fullRef>
                        <c15:formulaRef>
                          <c15:sqref>'Fig.1.4.10'!$C$30:$C$35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1482</c:v>
                      </c:pt>
                      <c:pt idx="1">
                        <c:v>42</c:v>
                      </c:pt>
                      <c:pt idx="2">
                        <c:v>39</c:v>
                      </c:pt>
                      <c:pt idx="3">
                        <c:v>43</c:v>
                      </c:pt>
                      <c:pt idx="4">
                        <c:v>12</c:v>
                      </c:pt>
                      <c:pt idx="5">
                        <c:v>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AE5D-4C05-A825-AFFBEA70BBBD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'Fig.1.4.10'!$D$29</c15:sqref>
                        </c15:formulaRef>
                      </c:ext>
                    </c:extLst>
                    <c:strCache>
                      <c:ptCount val="1"/>
                      <c:pt idx="0">
                        <c:v>2017/18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E5D-4C05-A825-AFFBEA70BBB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E5D-4C05-A825-AFFBEA70BBB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AE5D-4C05-A825-AFFBEA70BBBD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AE5D-4C05-A825-AFFBEA70BBBD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AE5D-4C05-A825-AFFBEA70BBBD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AE5D-4C05-A825-AFFBEA70BBBD}"/>
                    </c:ext>
                  </c:extLst>
                </c:dPt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'Fig.1.4.10'!$A$30:$A$36</c15:sqref>
                        </c15:fullRef>
                        <c15:formulaRef>
                          <c15:sqref>'Fig.1.4.10'!$A$30:$A$35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'Fig.1.4.10'!$D$30:$D$36</c15:sqref>
                        </c15:fullRef>
                        <c15:formulaRef>
                          <c15:sqref>'Fig.1.4.10'!$D$30:$D$35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1508</c:v>
                      </c:pt>
                      <c:pt idx="1">
                        <c:v>40</c:v>
                      </c:pt>
                      <c:pt idx="2">
                        <c:v>40</c:v>
                      </c:pt>
                      <c:pt idx="3">
                        <c:v>39</c:v>
                      </c:pt>
                      <c:pt idx="4">
                        <c:v>17</c:v>
                      </c:pt>
                      <c:pt idx="5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AE5D-4C05-A825-AFFBEA70BBBD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'Fig.1.4.10'!$E$29</c15:sqref>
                        </c15:formulaRef>
                      </c:ext>
                    </c:extLst>
                    <c:strCache>
                      <c:ptCount val="1"/>
                      <c:pt idx="0">
                        <c:v>2018/19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AE5D-4C05-A825-AFFBEA70BBB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AE5D-4C05-A825-AFFBEA70BBB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AE5D-4C05-A825-AFFBEA70BBBD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AE5D-4C05-A825-AFFBEA70BBBD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AE5D-4C05-A825-AFFBEA70BBBD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AE5D-4C05-A825-AFFBEA70BBBD}"/>
                    </c:ext>
                  </c:extLst>
                </c:dPt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'Fig.1.4.10'!$A$30:$A$36</c15:sqref>
                        </c15:fullRef>
                        <c15:formulaRef>
                          <c15:sqref>'Fig.1.4.10'!$A$30:$A$35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'Fig.1.4.10'!$E$30:$E$36</c15:sqref>
                        </c15:fullRef>
                        <c15:formulaRef>
                          <c15:sqref>'Fig.1.4.10'!$E$30:$E$35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1533</c:v>
                      </c:pt>
                      <c:pt idx="1">
                        <c:v>40</c:v>
                      </c:pt>
                      <c:pt idx="2">
                        <c:v>44</c:v>
                      </c:pt>
                      <c:pt idx="3">
                        <c:v>40</c:v>
                      </c:pt>
                      <c:pt idx="4">
                        <c:v>18</c:v>
                      </c:pt>
                      <c:pt idx="5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AE5D-4C05-A825-AFFBEA70BBBD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'Fig.1.4.10'!$F$29</c15:sqref>
                        </c15:formulaRef>
                      </c:ext>
                    </c:extLst>
                    <c:strCache>
                      <c:ptCount val="1"/>
                      <c:pt idx="0">
                        <c:v>2019/20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AE5D-4C05-A825-AFFBEA70BBBD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AE5D-4C05-A825-AFFBEA70BBBD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AE5D-4C05-A825-AFFBEA70BBBD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AE5D-4C05-A825-AFFBEA70BBBD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AE5D-4C05-A825-AFFBEA70BBBD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AE5D-4C05-A825-AFFBEA70BBBD}"/>
                    </c:ext>
                  </c:extLst>
                </c:dPt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'Fig.1.4.10'!$A$30:$A$36</c15:sqref>
                        </c15:fullRef>
                        <c15:formulaRef>
                          <c15:sqref>'Fig.1.4.10'!$A$30:$A$35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'Fig.1.4.10'!$F$30:$F$36</c15:sqref>
                        </c15:fullRef>
                        <c15:formulaRef>
                          <c15:sqref>'Fig.1.4.10'!$F$30:$F$35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1523</c:v>
                      </c:pt>
                      <c:pt idx="1">
                        <c:v>39</c:v>
                      </c:pt>
                      <c:pt idx="2">
                        <c:v>45</c:v>
                      </c:pt>
                      <c:pt idx="3">
                        <c:v>43</c:v>
                      </c:pt>
                      <c:pt idx="4">
                        <c:v>22</c:v>
                      </c:pt>
                      <c:pt idx="5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AE5D-4C05-A825-AFFBEA70BBBD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Iscritti</a:t>
            </a:r>
            <a:r>
              <a:rPr lang="en-US" sz="1050" baseline="0">
                <a:solidFill>
                  <a:sysClr val="windowText" lastClr="000000"/>
                </a:solidFill>
              </a:rPr>
              <a:t> alle </a:t>
            </a:r>
            <a:r>
              <a:rPr lang="en-US" sz="1050">
                <a:solidFill>
                  <a:sysClr val="windowText" lastClr="000000"/>
                </a:solidFill>
              </a:rPr>
              <a:t>Scuole di specializzazione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80405982905983"/>
          <c:y val="0.17868405344425636"/>
          <c:w val="0.90459853840630877"/>
          <c:h val="0.76619620754511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'Fig.1.4.11'!$A$29</c:f>
              <c:strCache>
                <c:ptCount val="1"/>
                <c:pt idx="0">
                  <c:v>Sanitaria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'Fig.1.4.11'!$B$29:$G$29</c:f>
              <c:numCache>
                <c:formatCode>_-* #,##0_-;\-* #,##0_-;_-* "-"??_-;_-@_-</c:formatCode>
                <c:ptCount val="6"/>
                <c:pt idx="0">
                  <c:v>30395</c:v>
                </c:pt>
                <c:pt idx="1">
                  <c:v>30148</c:v>
                </c:pt>
                <c:pt idx="2">
                  <c:v>31226</c:v>
                </c:pt>
                <c:pt idx="3">
                  <c:v>33551</c:v>
                </c:pt>
                <c:pt idx="4">
                  <c:v>41549</c:v>
                </c:pt>
                <c:pt idx="5">
                  <c:v>49883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EC-40B3-AAD8-5493E9C69E5E}"/>
            </c:ext>
          </c:extLst>
        </c:ser>
        <c:ser>
          <c:idx val="1"/>
          <c:order val="1"/>
          <c:tx>
            <c:strRef>
              <c:f>'Fig.1.4.11'!$A$30</c:f>
              <c:strCache>
                <c:ptCount val="1"/>
                <c:pt idx="0">
                  <c:v>Giuridica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'Fig.1.4.11'!$B$30:$G$30</c:f>
              <c:numCache>
                <c:formatCode>_-* #,##0_-;\-* #,##0_-;_-* "-"??_-;_-@_-</c:formatCode>
                <c:ptCount val="6"/>
                <c:pt idx="0">
                  <c:v>3636</c:v>
                </c:pt>
                <c:pt idx="1">
                  <c:v>3190</c:v>
                </c:pt>
                <c:pt idx="2">
                  <c:v>2848</c:v>
                </c:pt>
                <c:pt idx="3">
                  <c:v>2352</c:v>
                </c:pt>
                <c:pt idx="4">
                  <c:v>1774</c:v>
                </c:pt>
                <c:pt idx="5">
                  <c:v>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EC-40B3-AAD8-5493E9C69E5E}"/>
            </c:ext>
          </c:extLst>
        </c:ser>
        <c:ser>
          <c:idx val="2"/>
          <c:order val="2"/>
          <c:tx>
            <c:strRef>
              <c:f>'Fig.1.4.11'!$A$31</c:f>
              <c:strCache>
                <c:ptCount val="1"/>
                <c:pt idx="0">
                  <c:v>Veterinaria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'Fig.1.4.11'!$B$31:$G$31</c:f>
              <c:numCache>
                <c:formatCode>_-* #,##0_-;\-* #,##0_-;_-* "-"??_-;_-@_-</c:formatCode>
                <c:ptCount val="6"/>
                <c:pt idx="0">
                  <c:v>1169</c:v>
                </c:pt>
                <c:pt idx="1">
                  <c:v>1071</c:v>
                </c:pt>
                <c:pt idx="2">
                  <c:v>1019</c:v>
                </c:pt>
                <c:pt idx="3">
                  <c:v>1132</c:v>
                </c:pt>
                <c:pt idx="4">
                  <c:v>1254</c:v>
                </c:pt>
                <c:pt idx="5">
                  <c:v>1457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EC-40B3-AAD8-5493E9C69E5E}"/>
            </c:ext>
          </c:extLst>
        </c:ser>
        <c:ser>
          <c:idx val="3"/>
          <c:order val="3"/>
          <c:tx>
            <c:strRef>
              <c:f>'Fig.1.4.11'!$A$32</c:f>
              <c:strCache>
                <c:ptCount val="1"/>
                <c:pt idx="0">
                  <c:v>Beni culturali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'Fig.1.4.11'!$B$32:$G$32</c:f>
              <c:numCache>
                <c:formatCode>_-* #,##0_-;\-* #,##0_-;_-* "-"??_-;_-@_-</c:formatCode>
                <c:ptCount val="6"/>
                <c:pt idx="0">
                  <c:v>1074</c:v>
                </c:pt>
                <c:pt idx="1">
                  <c:v>1098</c:v>
                </c:pt>
                <c:pt idx="2">
                  <c:v>1030</c:v>
                </c:pt>
                <c:pt idx="3">
                  <c:v>1073</c:v>
                </c:pt>
                <c:pt idx="4">
                  <c:v>1156</c:v>
                </c:pt>
                <c:pt idx="5">
                  <c:v>1260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EC-40B3-AAD8-5493E9C69E5E}"/>
            </c:ext>
          </c:extLst>
        </c:ser>
        <c:ser>
          <c:idx val="4"/>
          <c:order val="4"/>
          <c:tx>
            <c:strRef>
              <c:f>'Fig.1.4.11'!$A$33</c:f>
              <c:strCache>
                <c:ptCount val="1"/>
                <c:pt idx="0">
                  <c:v>Psicologica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'Fig.1.4.11'!$B$33:$G$33</c:f>
              <c:numCache>
                <c:formatCode>_-* #,##0_-;\-* #,##0_-;_-* "-"??_-;_-@_-</c:formatCode>
                <c:ptCount val="6"/>
                <c:pt idx="0">
                  <c:v>279</c:v>
                </c:pt>
                <c:pt idx="1">
                  <c:v>309</c:v>
                </c:pt>
                <c:pt idx="2">
                  <c:v>362</c:v>
                </c:pt>
                <c:pt idx="3">
                  <c:v>421</c:v>
                </c:pt>
                <c:pt idx="4">
                  <c:v>476</c:v>
                </c:pt>
                <c:pt idx="5">
                  <c:v>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EC-40B3-AAD8-5493E9C69E5E}"/>
            </c:ext>
          </c:extLst>
        </c:ser>
        <c:ser>
          <c:idx val="5"/>
          <c:order val="5"/>
          <c:tx>
            <c:strRef>
              <c:f>'Fig.1.4.11'!$A$34</c:f>
              <c:strCache>
                <c:ptCount val="1"/>
                <c:pt idx="0">
                  <c:v>Rischio Chimico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'Fig.1.4.11'!$B$34:$G$34</c:f>
              <c:numCache>
                <c:formatCode>_-* #,##0_-;\-* #,##0_-;_-* "-"??_-;_-@_-</c:formatCode>
                <c:ptCount val="6"/>
                <c:pt idx="0">
                  <c:v>74</c:v>
                </c:pt>
                <c:pt idx="1">
                  <c:v>59</c:v>
                </c:pt>
                <c:pt idx="2">
                  <c:v>36</c:v>
                </c:pt>
                <c:pt idx="3">
                  <c:v>28</c:v>
                </c:pt>
                <c:pt idx="4">
                  <c:v>30</c:v>
                </c:pt>
                <c:pt idx="5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EC-40B3-AAD8-5493E9C69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21768656"/>
        <c:axId val="1021769072"/>
      </c:barChart>
      <c:lineChart>
        <c:grouping val="standard"/>
        <c:varyColors val="0"/>
        <c:ser>
          <c:idx val="6"/>
          <c:order val="6"/>
          <c:tx>
            <c:strRef>
              <c:f>'Fig.1.4.11'!$A$35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9.9394094612525338E-2"/>
                  <c:y val="-3.94262960359923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EC-40B3-AAD8-5493E9C69E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'Fig.1.4.11'!$B$28:$G$28</c:f>
              <c:strCache>
                <c:ptCount val="6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</c:strCache>
            </c:strRef>
          </c:cat>
          <c:val>
            <c:numRef>
              <c:f>'Fig.1.4.11'!$B$35:$G$35</c:f>
              <c:numCache>
                <c:formatCode>_-* #,##0_-;\-* #,##0_-;_-* "-"??_-;_-@_-</c:formatCode>
                <c:ptCount val="6"/>
                <c:pt idx="0">
                  <c:v>36627</c:v>
                </c:pt>
                <c:pt idx="1">
                  <c:v>35875</c:v>
                </c:pt>
                <c:pt idx="2">
                  <c:v>36521</c:v>
                </c:pt>
                <c:pt idx="3">
                  <c:v>38557</c:v>
                </c:pt>
                <c:pt idx="4">
                  <c:v>46239</c:v>
                </c:pt>
                <c:pt idx="5">
                  <c:v>54746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3EC-40B3-AAD8-5493E9C69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768656"/>
        <c:axId val="1021769072"/>
      </c:lineChart>
      <c:catAx>
        <c:axId val="102176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769072"/>
        <c:crosses val="autoZero"/>
        <c:auto val="1"/>
        <c:lblAlgn val="ctr"/>
        <c:lblOffset val="100"/>
        <c:noMultiLvlLbl val="0"/>
      </c:catAx>
      <c:valAx>
        <c:axId val="102176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76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9366025641025643E-2"/>
          <c:y val="7.0327940907199682E-2"/>
          <c:w val="0.94669529914529893"/>
          <c:h val="7.5145215889088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a.a. 2020/2021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10712391367819"/>
          <c:y val="0.15497008613695629"/>
          <c:w val="0.7632710945761304"/>
          <c:h val="0.39779418358419838"/>
        </c:manualLayout>
      </c:layout>
      <c:pieChart>
        <c:varyColors val="1"/>
        <c:ser>
          <c:idx val="5"/>
          <c:order val="5"/>
          <c:tx>
            <c:strRef>
              <c:f>'Fig.1.4.11'!$G$28</c:f>
              <c:strCache>
                <c:ptCount val="1"/>
                <c:pt idx="0">
                  <c:v>2020/21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7E-4F83-AA0B-BB74ECBD86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7E-4F83-AA0B-BB74ECBD86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7E-4F83-AA0B-BB74ECBD86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7E-4F83-AA0B-BB74ECBD86BC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C7E-4F83-AA0B-BB74ECBD86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7E-4F83-AA0B-BB74ECBD86BC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7E-4F83-AA0B-BB74ECBD86BC}"/>
                </c:ext>
              </c:extLst>
            </c:dLbl>
            <c:dLbl>
              <c:idx val="1"/>
              <c:layout>
                <c:manualLayout>
                  <c:x val="5.9092722719257661E-2"/>
                  <c:y val="7.2643433157356968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7E-4F83-AA0B-BB74ECBD86BC}"/>
                </c:ext>
              </c:extLst>
            </c:dLbl>
            <c:dLbl>
              <c:idx val="2"/>
              <c:layout>
                <c:manualLayout>
                  <c:x val="2.1046310214693567E-2"/>
                  <c:y val="0.1586777928096021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7E-4F83-AA0B-BB74ECBD86BC}"/>
                </c:ext>
              </c:extLst>
            </c:dLbl>
            <c:dLbl>
              <c:idx val="3"/>
              <c:layout>
                <c:manualLayout>
                  <c:x val="-8.3962709584154499E-2"/>
                  <c:y val="0.13941903539041503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7E-4F83-AA0B-BB74ECBD86BC}"/>
                </c:ext>
              </c:extLst>
            </c:dLbl>
            <c:dLbl>
              <c:idx val="4"/>
              <c:layout>
                <c:manualLayout>
                  <c:x val="-0.29408659548827154"/>
                  <c:y val="0.13807841256792294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8362014013034847"/>
                      <c:h val="8.25182133623505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C7E-4F83-AA0B-BB74ECBD86BC}"/>
                </c:ext>
              </c:extLst>
            </c:dLbl>
            <c:dLbl>
              <c:idx val="5"/>
              <c:layout>
                <c:manualLayout>
                  <c:x val="-0.37463665079931746"/>
                  <c:y val="3.3112561247565349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7E-4F83-AA0B-BB74ECBD86B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'Fig.1.4.11'!$A$29:$A$35</c15:sqref>
                  </c15:fullRef>
                </c:ext>
              </c:extLst>
              <c:f>'Fig.1.4.11'!$A$29:$A$34</c:f>
              <c:strCache>
                <c:ptCount val="6"/>
                <c:pt idx="0">
                  <c:v>Sanitaria</c:v>
                </c:pt>
                <c:pt idx="1">
                  <c:v>Giuridica</c:v>
                </c:pt>
                <c:pt idx="2">
                  <c:v>Veterinaria</c:v>
                </c:pt>
                <c:pt idx="3">
                  <c:v>Beni culturali</c:v>
                </c:pt>
                <c:pt idx="4">
                  <c:v>Psicologica</c:v>
                </c:pt>
                <c:pt idx="5">
                  <c:v>Rischio Chimico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'Fig.1.4.11'!$G$29:$G$35</c15:sqref>
                  </c15:fullRef>
                </c:ext>
              </c:extLst>
              <c:f>'Fig.1.4.11'!$G$29:$G$34</c:f>
              <c:numCache>
                <c:formatCode>_-* #,##0_-;\-* #,##0_-;_-* "-"??_-;_-@_-</c:formatCode>
                <c:ptCount val="6"/>
                <c:pt idx="0">
                  <c:v>49883</c:v>
                </c:pt>
                <c:pt idx="1">
                  <c:v>1548</c:v>
                </c:pt>
                <c:pt idx="2">
                  <c:v>1457</c:v>
                </c:pt>
                <c:pt idx="3">
                  <c:v>1260</c:v>
                </c:pt>
                <c:pt idx="4">
                  <c:v>561</c:v>
                </c:pt>
                <c:pt idx="5">
                  <c:v>37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C-8C7E-4F83-AA0B-BB74ECBD86B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3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'Fig.1.4.11'!$B$28</c15:sqref>
                        </c15:formulaRef>
                      </c:ext>
                    </c:extLst>
                    <c:strCache>
                      <c:ptCount val="1"/>
                      <c:pt idx="0">
                        <c:v>2015/16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8C7E-4F83-AA0B-BB74ECBD86B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8C7E-4F83-AA0B-BB74ECBD86B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8C7E-4F83-AA0B-BB74ECBD86B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8C7E-4F83-AA0B-BB74ECBD86B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8C7E-4F83-AA0B-BB74ECBD86B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8C7E-4F83-AA0B-BB74ECBD86B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'Fig.1.4.11'!$A$29:$A$35</c15:sqref>
                        </c15:fullRef>
                        <c15:formulaRef>
                          <c15:sqref>'Fig.1.4.11'!$A$29:$A$34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'Fig.1.4.11'!$B$29:$B$35</c15:sqref>
                        </c15:fullRef>
                        <c15:formulaRef>
                          <c15:sqref>'Fig.1.4.11'!$B$29:$B$34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30395</c:v>
                      </c:pt>
                      <c:pt idx="1">
                        <c:v>3636</c:v>
                      </c:pt>
                      <c:pt idx="2">
                        <c:v>1169</c:v>
                      </c:pt>
                      <c:pt idx="3">
                        <c:v>1074</c:v>
                      </c:pt>
                      <c:pt idx="4">
                        <c:v>279</c:v>
                      </c:pt>
                      <c:pt idx="5">
                        <c:v>74</c:v>
                      </c:pt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8C7E-4F83-AA0B-BB74ECBD86BC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'Fig.1.4.11'!$C$28</c15:sqref>
                        </c15:formulaRef>
                      </c:ext>
                    </c:extLst>
                    <c:strCache>
                      <c:ptCount val="1"/>
                      <c:pt idx="0">
                        <c:v>2016/17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8C7E-4F83-AA0B-BB74ECBD86B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8C7E-4F83-AA0B-BB74ECBD86B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8C7E-4F83-AA0B-BB74ECBD86B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8C7E-4F83-AA0B-BB74ECBD86B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8C7E-4F83-AA0B-BB74ECBD86B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8C7E-4F83-AA0B-BB74ECBD86B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'Fig.1.4.11'!$A$29:$A$35</c15:sqref>
                        </c15:fullRef>
                        <c15:formulaRef>
                          <c15:sqref>'Fig.1.4.11'!$A$29:$A$34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'Fig.1.4.11'!$C$29:$C$35</c15:sqref>
                        </c15:fullRef>
                        <c15:formulaRef>
                          <c15:sqref>'Fig.1.4.11'!$C$29:$C$34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30148</c:v>
                      </c:pt>
                      <c:pt idx="1">
                        <c:v>3190</c:v>
                      </c:pt>
                      <c:pt idx="2">
                        <c:v>1071</c:v>
                      </c:pt>
                      <c:pt idx="3">
                        <c:v>1098</c:v>
                      </c:pt>
                      <c:pt idx="4">
                        <c:v>309</c:v>
                      </c:pt>
                      <c:pt idx="5">
                        <c:v>59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8C7E-4F83-AA0B-BB74ECBD86BC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'Fig.1.4.11'!$D$28</c15:sqref>
                        </c15:formulaRef>
                      </c:ext>
                    </c:extLst>
                    <c:strCache>
                      <c:ptCount val="1"/>
                      <c:pt idx="0">
                        <c:v>2017/18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8C7E-4F83-AA0B-BB74ECBD86B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8C7E-4F83-AA0B-BB74ECBD86B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8C7E-4F83-AA0B-BB74ECBD86B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8C7E-4F83-AA0B-BB74ECBD86B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8C7E-4F83-AA0B-BB74ECBD86B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8C7E-4F83-AA0B-BB74ECBD86B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'Fig.1.4.11'!$A$29:$A$35</c15:sqref>
                        </c15:fullRef>
                        <c15:formulaRef>
                          <c15:sqref>'Fig.1.4.11'!$A$29:$A$34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'Fig.1.4.11'!$D$29:$D$35</c15:sqref>
                        </c15:fullRef>
                        <c15:formulaRef>
                          <c15:sqref>'Fig.1.4.11'!$D$29:$D$34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31226</c:v>
                      </c:pt>
                      <c:pt idx="1">
                        <c:v>2848</c:v>
                      </c:pt>
                      <c:pt idx="2">
                        <c:v>1019</c:v>
                      </c:pt>
                      <c:pt idx="3">
                        <c:v>1030</c:v>
                      </c:pt>
                      <c:pt idx="4">
                        <c:v>362</c:v>
                      </c:pt>
                      <c:pt idx="5">
                        <c:v>36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8C7E-4F83-AA0B-BB74ECBD86BC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'Fig.1.4.11'!$E$28</c15:sqref>
                        </c15:formulaRef>
                      </c:ext>
                    </c:extLst>
                    <c:strCache>
                      <c:ptCount val="1"/>
                      <c:pt idx="0">
                        <c:v>2018/19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8C7E-4F83-AA0B-BB74ECBD86B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8C7E-4F83-AA0B-BB74ECBD86B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8C7E-4F83-AA0B-BB74ECBD86B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8C7E-4F83-AA0B-BB74ECBD86B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8C7E-4F83-AA0B-BB74ECBD86B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8C7E-4F83-AA0B-BB74ECBD86B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'Fig.1.4.11'!$A$29:$A$35</c15:sqref>
                        </c15:fullRef>
                        <c15:formulaRef>
                          <c15:sqref>'Fig.1.4.11'!$A$29:$A$34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'Fig.1.4.11'!$E$29:$E$35</c15:sqref>
                        </c15:fullRef>
                        <c15:formulaRef>
                          <c15:sqref>'Fig.1.4.11'!$E$29:$E$34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33551</c:v>
                      </c:pt>
                      <c:pt idx="1">
                        <c:v>2352</c:v>
                      </c:pt>
                      <c:pt idx="2">
                        <c:v>1132</c:v>
                      </c:pt>
                      <c:pt idx="3">
                        <c:v>1073</c:v>
                      </c:pt>
                      <c:pt idx="4">
                        <c:v>421</c:v>
                      </c:pt>
                      <c:pt idx="5">
                        <c:v>28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8C7E-4F83-AA0B-BB74ECBD86BC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'Fig.1.4.11'!$F$28</c15:sqref>
                        </c15:formulaRef>
                      </c:ext>
                    </c:extLst>
                    <c:strCache>
                      <c:ptCount val="1"/>
                      <c:pt idx="0">
                        <c:v>2019/20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8C7E-4F83-AA0B-BB74ECBD86B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8C7E-4F83-AA0B-BB74ECBD86B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8C7E-4F83-AA0B-BB74ECBD86B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8C7E-4F83-AA0B-BB74ECBD86BC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8C7E-4F83-AA0B-BB74ECBD86BC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8C7E-4F83-AA0B-BB74ECBD86B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'Fig.1.4.11'!$A$29:$A$35</c15:sqref>
                        </c15:fullRef>
                        <c15:formulaRef>
                          <c15:sqref>'Fig.1.4.11'!$A$29:$A$34</c15:sqref>
                        </c15:formulaRef>
                      </c:ext>
                    </c:extLst>
                    <c:strCache>
                      <c:ptCount val="6"/>
                      <c:pt idx="0">
                        <c:v>Sanitaria</c:v>
                      </c:pt>
                      <c:pt idx="1">
                        <c:v>Giuridica</c:v>
                      </c:pt>
                      <c:pt idx="2">
                        <c:v>Veterinaria</c:v>
                      </c:pt>
                      <c:pt idx="3">
                        <c:v>Beni culturali</c:v>
                      </c:pt>
                      <c:pt idx="4">
                        <c:v>Psicologica</c:v>
                      </c:pt>
                      <c:pt idx="5">
                        <c:v>Rischio Chimico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'Fig.1.4.11'!$F$29:$F$35</c15:sqref>
                        </c15:fullRef>
                        <c15:formulaRef>
                          <c15:sqref>'Fig.1.4.11'!$F$29:$F$34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6"/>
                      <c:pt idx="0">
                        <c:v>41549</c:v>
                      </c:pt>
                      <c:pt idx="1">
                        <c:v>1774</c:v>
                      </c:pt>
                      <c:pt idx="2">
                        <c:v>1254</c:v>
                      </c:pt>
                      <c:pt idx="3">
                        <c:v>1156</c:v>
                      </c:pt>
                      <c:pt idx="4">
                        <c:v>476</c:v>
                      </c:pt>
                      <c:pt idx="5">
                        <c:v>30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8C7E-4F83-AA0B-BB74ECBD86BC}"/>
                  </c:ext>
                </c:extLst>
              </c15:ser>
            </c15:filteredPieSeries>
          </c:ext>
        </c:extLst>
      </c:pieChart>
      <c:spPr>
        <a:solidFill>
          <a:schemeClr val="lt1"/>
        </a:solidFill>
        <a:ln w="1270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1"/>
          <c:order val="1"/>
          <c:tx>
            <c:strRef>
              <c:f>'Fig.1.4.2'!$C$32</c:f>
              <c:strCache>
                <c:ptCount val="1"/>
                <c:pt idx="0">
                  <c:v>senza imprese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1AA-4A5C-95A1-D68EB061F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'Fig.1.4.2'!$A$33:$A$38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'Fig.1.4.2'!$C$33:$C$38</c:f>
              <c:numCache>
                <c:formatCode>0.00%</c:formatCode>
                <c:ptCount val="6"/>
                <c:pt idx="0">
                  <c:v>0.29554655870445345</c:v>
                </c:pt>
                <c:pt idx="1">
                  <c:v>0.45454545454545453</c:v>
                </c:pt>
                <c:pt idx="2">
                  <c:v>0.51764705882352946</c:v>
                </c:pt>
                <c:pt idx="3">
                  <c:v>0.1440677966101695</c:v>
                </c:pt>
                <c:pt idx="4">
                  <c:v>0.4631578947368421</c:v>
                </c:pt>
                <c:pt idx="5">
                  <c:v>0.37597911227154046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AA-4A5C-95A1-D68EB061F238}"/>
            </c:ext>
          </c:extLst>
        </c:ser>
        <c:ser>
          <c:idx val="2"/>
          <c:order val="2"/>
          <c:tx>
            <c:strRef>
              <c:f>'Fig.1.4.2'!$D$32</c:f>
              <c:strCache>
                <c:ptCount val="1"/>
                <c:pt idx="0">
                  <c:v>con borse finanziate da imprese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AA-4A5C-95A1-D68EB061F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'Fig.1.4.2'!$A$33:$A$38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'Fig.1.4.2'!$D$33:$D$38</c:f>
              <c:numCache>
                <c:formatCode>0.00%</c:formatCode>
                <c:ptCount val="6"/>
                <c:pt idx="0">
                  <c:v>0.5587044534412956</c:v>
                </c:pt>
                <c:pt idx="1">
                  <c:v>0.46753246753246752</c:v>
                </c:pt>
                <c:pt idx="2">
                  <c:v>0.33823529411764708</c:v>
                </c:pt>
                <c:pt idx="3">
                  <c:v>0.64406779661016944</c:v>
                </c:pt>
                <c:pt idx="4">
                  <c:v>0.4631578947368421</c:v>
                </c:pt>
                <c:pt idx="5">
                  <c:v>0.48476936466492604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AA-4A5C-95A1-D68EB061F238}"/>
            </c:ext>
          </c:extLst>
        </c:ser>
        <c:ser>
          <c:idx val="3"/>
          <c:order val="3"/>
          <c:tx>
            <c:strRef>
              <c:f>'Fig.1.4.2'!$E$32</c:f>
              <c:strCache>
                <c:ptCount val="1"/>
                <c:pt idx="0">
                  <c:v>forma associata con imprese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AA-4A5C-95A1-D68EB061F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'Fig.1.4.2'!$A$33:$A$38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'Fig.1.4.2'!$E$33:$E$38</c:f>
              <c:numCache>
                <c:formatCode>0.00%</c:formatCode>
                <c:ptCount val="6"/>
                <c:pt idx="0">
                  <c:v>0.10931174089068826</c:v>
                </c:pt>
                <c:pt idx="1">
                  <c:v>6.4935064935064929E-2</c:v>
                </c:pt>
                <c:pt idx="2">
                  <c:v>0.10588235294117647</c:v>
                </c:pt>
                <c:pt idx="3">
                  <c:v>0.1228813559322034</c:v>
                </c:pt>
                <c:pt idx="4">
                  <c:v>4.2105263157894736E-2</c:v>
                </c:pt>
                <c:pt idx="5">
                  <c:v>9.6605744125326368E-2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AA-4A5C-95A1-D68EB061F238}"/>
            </c:ext>
          </c:extLst>
        </c:ser>
        <c:ser>
          <c:idx val="4"/>
          <c:order val="4"/>
          <c:tx>
            <c:strRef>
              <c:f>'Fig.1.4.2'!$F$32</c:f>
              <c:strCache>
                <c:ptCount val="1"/>
                <c:pt idx="0">
                  <c:v>Industriali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6703714559457131E-2"/>
                  <c:y val="2.160346371708599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1AA-4A5C-95A1-D68EB061F238}"/>
                </c:ext>
              </c:extLst>
            </c:dLbl>
            <c:dLbl>
              <c:idx val="1"/>
              <c:layout>
                <c:manualLayout>
                  <c:x val="6.4850833599472135E-2"/>
                  <c:y val="2.025123841109623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AA-4A5C-95A1-D68EB061F238}"/>
                </c:ext>
              </c:extLst>
            </c:dLbl>
            <c:dLbl>
              <c:idx val="2"/>
              <c:layout>
                <c:manualLayout>
                  <c:x val="6.1145071679502297E-2"/>
                  <c:y val="-2.990047943159702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1AA-4A5C-95A1-D68EB061F238}"/>
                </c:ext>
              </c:extLst>
            </c:dLbl>
            <c:dLbl>
              <c:idx val="3"/>
              <c:layout>
                <c:manualLayout>
                  <c:x val="6.2997952639487154E-2"/>
                  <c:y val="-1.000968138219927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AA-4A5C-95A1-D68EB061F238}"/>
                </c:ext>
              </c:extLst>
            </c:dLbl>
            <c:dLbl>
              <c:idx val="4"/>
              <c:layout>
                <c:manualLayout>
                  <c:x val="5.9292190719517447E-2"/>
                  <c:y val="-5.511293836263219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1AA-4A5C-95A1-D68EB061F238}"/>
                </c:ext>
              </c:extLst>
            </c:dLbl>
            <c:dLbl>
              <c:idx val="5"/>
              <c:layout>
                <c:manualLayout>
                  <c:x val="5.0698602794411178E-2"/>
                  <c:y val="3.96379525593008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AA-4A5C-95A1-D68EB061F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'Fig.1.4.2'!$A$33:$A$38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Totale</c:v>
                </c:pt>
              </c:strCache>
            </c:strRef>
          </c:cat>
          <c:val>
            <c:numRef>
              <c:f>'Fig.1.4.2'!$F$33:$F$38</c:f>
              <c:numCache>
                <c:formatCode>0.00%</c:formatCode>
                <c:ptCount val="6"/>
                <c:pt idx="0">
                  <c:v>3.643724696356275E-2</c:v>
                </c:pt>
                <c:pt idx="1">
                  <c:v>1.2987012987012988E-2</c:v>
                </c:pt>
                <c:pt idx="2">
                  <c:v>3.8235294117647062E-2</c:v>
                </c:pt>
                <c:pt idx="3">
                  <c:v>8.8983050847457626E-2</c:v>
                </c:pt>
                <c:pt idx="4">
                  <c:v>3.1578947368421054E-2</c:v>
                </c:pt>
                <c:pt idx="5">
                  <c:v>4.2645778938207139E-2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AA-4A5C-95A1-D68EB061F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1801615"/>
        <c:axId val="771802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'Fig.1.4.2'!$B$32</c15:sqref>
                        </c15:formulaRef>
                      </c:ext>
                    </c:extLst>
                    <c:strCache>
                      <c:ptCount val="1"/>
                      <c:pt idx="0">
                        <c:v>Totale corsi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5"/>
                    <c:layout>
                      <c:manualLayout>
                        <c:x val="3.5645542511258399E-2"/>
                        <c:y val="1.678919540842749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1100" b="1" i="0" u="none" strike="noStrike" kern="1200" baseline="0">
                            <a:solidFill>
                              <a:srgbClr val="FF0000"/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it-IT"/>
                      </a:p>
                    </c:txPr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7.1753360982907619E-2"/>
                            <c:h val="8.390356367062280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D-F1AA-4A5C-95A1-D68EB061F23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'Fig.1.4.2'!$A$33:$A$38</c15:sqref>
                        </c15:formulaRef>
                      </c:ext>
                    </c:extLst>
                    <c:strCache>
                      <c:ptCount val="6"/>
                      <c:pt idx="0">
                        <c:v>NORD-OVEST</c:v>
                      </c:pt>
                      <c:pt idx="1">
                        <c:v>NORD-EST</c:v>
                      </c:pt>
                      <c:pt idx="2">
                        <c:v>CENTRO</c:v>
                      </c:pt>
                      <c:pt idx="3">
                        <c:v>SUD</c:v>
                      </c:pt>
                      <c:pt idx="4">
                        <c:v>ISOLE</c:v>
                      </c:pt>
                      <c:pt idx="5">
                        <c:v>Totale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'Fig.1.4.2'!$B$33:$B$38</c15:sqref>
                        </c15:formulaRef>
                      </c:ext>
                    </c:extLst>
                    <c:numCache>
                      <c:formatCode>0.00%</c:formatCode>
                      <c:ptCount val="6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E-F1AA-4A5C-95A1-D68EB061F238}"/>
                  </c:ext>
                </c:extLst>
              </c15:ser>
            </c15:filteredBarSeries>
          </c:ext>
        </c:extLst>
      </c:barChart>
      <c:catAx>
        <c:axId val="77180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1802031"/>
        <c:crosses val="autoZero"/>
        <c:auto val="1"/>
        <c:lblAlgn val="ctr"/>
        <c:lblOffset val="100"/>
        <c:noMultiLvlLbl val="0"/>
      </c:catAx>
      <c:valAx>
        <c:axId val="77180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1801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I 22 Dottorati nazionali e la fonte di finanziamento delle borse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5960170816660048E-2"/>
          <c:y val="0.49642357954431676"/>
          <c:w val="0.83966897468937518"/>
          <c:h val="0.42903658838335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'Fig.1.4.3'!$A$19</c:f>
              <c:strCache>
                <c:ptCount val="1"/>
                <c:pt idx="0">
                  <c:v>corsi con almeno 30 borse finanziate con risorse non PNRR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'Fig.1.4.3'!$B$19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B-4CDF-A52E-B7CBD8D9AC8B}"/>
            </c:ext>
          </c:extLst>
        </c:ser>
        <c:ser>
          <c:idx val="1"/>
          <c:order val="1"/>
          <c:tx>
            <c:strRef>
              <c:f>'Fig.1.4.3'!$A$20</c:f>
              <c:strCache>
                <c:ptCount val="1"/>
                <c:pt idx="0">
                  <c:v>corsi con almeno 30 borse finanziate a valere su risorse PNRR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'Fig.1.4.3'!$B$20</c:f>
              <c:numCache>
                <c:formatCode>General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B-4CDF-A52E-B7CBD8D9A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15819599"/>
        <c:axId val="989247951"/>
      </c:barChart>
      <c:valAx>
        <c:axId val="989247951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215819599"/>
        <c:crosses val="autoZero"/>
        <c:crossBetween val="between"/>
      </c:valAx>
      <c:catAx>
        <c:axId val="1215819599"/>
        <c:scaling>
          <c:orientation val="minMax"/>
        </c:scaling>
        <c:delete val="1"/>
        <c:axPos val="l"/>
        <c:majorTickMark val="out"/>
        <c:minorTickMark val="none"/>
        <c:tickLblPos val="nextTo"/>
        <c:crossAx val="989247951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17435466354055834"/>
          <c:y val="0.25514143273735279"/>
          <c:w val="0.62975835670727731"/>
          <c:h val="0.289425372153465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>
                <a:solidFill>
                  <a:sysClr val="windowText" lastClr="000000"/>
                </a:solidFill>
              </a:rPr>
              <a:t>Iscritti al dottorato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'Fig1.4.4'!$B$28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'Fig1.4.4'!$B$29:$B$39</c:f>
              <c:numCache>
                <c:formatCode>_-* #,##0_-;\-* #,##0_-;_-* "-"??_-;_-@_-</c:formatCode>
                <c:ptCount val="11"/>
                <c:pt idx="0">
                  <c:v>8491</c:v>
                </c:pt>
                <c:pt idx="1">
                  <c:v>8452</c:v>
                </c:pt>
                <c:pt idx="2">
                  <c:v>8364</c:v>
                </c:pt>
                <c:pt idx="3">
                  <c:v>8114</c:v>
                </c:pt>
                <c:pt idx="4">
                  <c:v>7537</c:v>
                </c:pt>
                <c:pt idx="5">
                  <c:v>6798</c:v>
                </c:pt>
                <c:pt idx="6">
                  <c:v>7021</c:v>
                </c:pt>
                <c:pt idx="7">
                  <c:v>7468</c:v>
                </c:pt>
                <c:pt idx="8">
                  <c:v>7961</c:v>
                </c:pt>
                <c:pt idx="9">
                  <c:v>8577</c:v>
                </c:pt>
                <c:pt idx="10">
                  <c:v>9164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5B-466D-8894-B968A0C81FEB}"/>
            </c:ext>
          </c:extLst>
        </c:ser>
        <c:ser>
          <c:idx val="1"/>
          <c:order val="1"/>
          <c:tx>
            <c:strRef>
              <c:f>'Fig1.4.4'!$C$28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'Fig1.4.4'!$C$29:$C$39</c:f>
              <c:numCache>
                <c:formatCode>_-* #,##0_-;\-* #,##0_-;_-* "-"??_-;_-@_-</c:formatCode>
                <c:ptCount val="11"/>
                <c:pt idx="0">
                  <c:v>7137</c:v>
                </c:pt>
                <c:pt idx="1">
                  <c:v>6871</c:v>
                </c:pt>
                <c:pt idx="2">
                  <c:v>6792</c:v>
                </c:pt>
                <c:pt idx="3">
                  <c:v>6628</c:v>
                </c:pt>
                <c:pt idx="4">
                  <c:v>6137</c:v>
                </c:pt>
                <c:pt idx="5">
                  <c:v>5858</c:v>
                </c:pt>
                <c:pt idx="6">
                  <c:v>6032</c:v>
                </c:pt>
                <c:pt idx="7">
                  <c:v>6413</c:v>
                </c:pt>
                <c:pt idx="8">
                  <c:v>6853</c:v>
                </c:pt>
                <c:pt idx="9">
                  <c:v>7344</c:v>
                </c:pt>
                <c:pt idx="10">
                  <c:v>8086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5B-466D-8894-B968A0C81FEB}"/>
            </c:ext>
          </c:extLst>
        </c:ser>
        <c:ser>
          <c:idx val="2"/>
          <c:order val="2"/>
          <c:tx>
            <c:strRef>
              <c:f>'Fig1.4.4'!$D$28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'Fig1.4.4'!$D$29:$D$39</c:f>
              <c:numCache>
                <c:formatCode>_-* #,##0_-;\-* #,##0_-;_-* "-"??_-;_-@_-</c:formatCode>
                <c:ptCount val="11"/>
                <c:pt idx="0">
                  <c:v>10028</c:v>
                </c:pt>
                <c:pt idx="1">
                  <c:v>10592</c:v>
                </c:pt>
                <c:pt idx="2">
                  <c:v>10690</c:v>
                </c:pt>
                <c:pt idx="3">
                  <c:v>10627</c:v>
                </c:pt>
                <c:pt idx="4">
                  <c:v>9657</c:v>
                </c:pt>
                <c:pt idx="5">
                  <c:v>9091</c:v>
                </c:pt>
                <c:pt idx="6">
                  <c:v>9018</c:v>
                </c:pt>
                <c:pt idx="7">
                  <c:v>9106</c:v>
                </c:pt>
                <c:pt idx="8">
                  <c:v>9459</c:v>
                </c:pt>
                <c:pt idx="9">
                  <c:v>9736</c:v>
                </c:pt>
                <c:pt idx="10">
                  <c:v>10677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5B-466D-8894-B968A0C81FEB}"/>
            </c:ext>
          </c:extLst>
        </c:ser>
        <c:ser>
          <c:idx val="3"/>
          <c:order val="3"/>
          <c:tx>
            <c:strRef>
              <c:f>'Fig1.4.4'!$E$28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'Fig1.4.4'!$E$29:$E$39</c:f>
              <c:numCache>
                <c:formatCode>_-* #,##0_-;\-* #,##0_-;_-* "-"??_-;_-@_-</c:formatCode>
                <c:ptCount val="11"/>
                <c:pt idx="0">
                  <c:v>6467</c:v>
                </c:pt>
                <c:pt idx="1">
                  <c:v>6130</c:v>
                </c:pt>
                <c:pt idx="2">
                  <c:v>5558</c:v>
                </c:pt>
                <c:pt idx="3">
                  <c:v>5265</c:v>
                </c:pt>
                <c:pt idx="4">
                  <c:v>4509</c:v>
                </c:pt>
                <c:pt idx="5">
                  <c:v>4287</c:v>
                </c:pt>
                <c:pt idx="6">
                  <c:v>4631</c:v>
                </c:pt>
                <c:pt idx="7">
                  <c:v>4940</c:v>
                </c:pt>
                <c:pt idx="8">
                  <c:v>5355</c:v>
                </c:pt>
                <c:pt idx="9">
                  <c:v>5653</c:v>
                </c:pt>
                <c:pt idx="10">
                  <c:v>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5B-466D-8894-B968A0C81FEB}"/>
            </c:ext>
          </c:extLst>
        </c:ser>
        <c:ser>
          <c:idx val="4"/>
          <c:order val="4"/>
          <c:tx>
            <c:strRef>
              <c:f>'Fig1.4.4'!$F$28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'Fig1.4.4'!$F$29:$F$39</c:f>
              <c:numCache>
                <c:formatCode>_-* #,##0_-;\-* #,##0_-;_-* "-"??_-;_-@_-</c:formatCode>
                <c:ptCount val="11"/>
                <c:pt idx="0">
                  <c:v>2754</c:v>
                </c:pt>
                <c:pt idx="1">
                  <c:v>2876</c:v>
                </c:pt>
                <c:pt idx="2">
                  <c:v>2449</c:v>
                </c:pt>
                <c:pt idx="3">
                  <c:v>2137</c:v>
                </c:pt>
                <c:pt idx="4">
                  <c:v>1849</c:v>
                </c:pt>
                <c:pt idx="5">
                  <c:v>1675</c:v>
                </c:pt>
                <c:pt idx="6">
                  <c:v>1697</c:v>
                </c:pt>
                <c:pt idx="7">
                  <c:v>1804</c:v>
                </c:pt>
                <c:pt idx="8">
                  <c:v>1935</c:v>
                </c:pt>
                <c:pt idx="9">
                  <c:v>2034</c:v>
                </c:pt>
                <c:pt idx="10">
                  <c:v>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5B-466D-8894-B968A0C81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1092366768"/>
        <c:axId val="-1092363504"/>
      </c:barChart>
      <c:lineChart>
        <c:grouping val="standard"/>
        <c:varyColors val="0"/>
        <c:ser>
          <c:idx val="5"/>
          <c:order val="5"/>
          <c:tx>
            <c:strRef>
              <c:f>'Fig1.4.4'!$G$28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'Fig1.4.4'!$A$29:$A$39</c:f>
              <c:strCache>
                <c:ptCount val="11"/>
                <c:pt idx="0">
                  <c:v>2011/2012</c:v>
                </c:pt>
                <c:pt idx="1">
                  <c:v>2012/2013</c:v>
                </c:pt>
                <c:pt idx="2">
                  <c:v>2013/2014</c:v>
                </c:pt>
                <c:pt idx="3">
                  <c:v>2014/2015</c:v>
                </c:pt>
                <c:pt idx="4">
                  <c:v>2015/2016</c:v>
                </c:pt>
                <c:pt idx="5">
                  <c:v>2016/2017</c:v>
                </c:pt>
                <c:pt idx="6">
                  <c:v>2017/2018</c:v>
                </c:pt>
                <c:pt idx="7">
                  <c:v>2018/2019</c:v>
                </c:pt>
                <c:pt idx="8">
                  <c:v>2019/2020</c:v>
                </c:pt>
                <c:pt idx="9">
                  <c:v>2020/2021</c:v>
                </c:pt>
                <c:pt idx="10">
                  <c:v>2021/2022</c:v>
                </c:pt>
              </c:strCache>
            </c:strRef>
          </c:cat>
          <c:val>
            <c:numRef>
              <c:f>'Fig1.4.4'!$G$29:$G$39</c:f>
              <c:numCache>
                <c:formatCode>_-* #,##0_-;\-* #,##0_-;_-* "-"??_-;_-@_-</c:formatCode>
                <c:ptCount val="11"/>
                <c:pt idx="0">
                  <c:v>34877</c:v>
                </c:pt>
                <c:pt idx="1">
                  <c:v>34921</c:v>
                </c:pt>
                <c:pt idx="2">
                  <c:v>33853</c:v>
                </c:pt>
                <c:pt idx="3">
                  <c:v>32771</c:v>
                </c:pt>
                <c:pt idx="4">
                  <c:v>29689</c:v>
                </c:pt>
                <c:pt idx="5">
                  <c:v>27709</c:v>
                </c:pt>
                <c:pt idx="6">
                  <c:v>28399</c:v>
                </c:pt>
                <c:pt idx="7">
                  <c:v>29731</c:v>
                </c:pt>
                <c:pt idx="8">
                  <c:v>31563</c:v>
                </c:pt>
                <c:pt idx="9">
                  <c:v>33344</c:v>
                </c:pt>
                <c:pt idx="10">
                  <c:v>36768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5B-466D-8894-B968A0C81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92366768"/>
        <c:axId val="-1092363504"/>
      </c:lineChart>
      <c:catAx>
        <c:axId val="-109236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3504"/>
        <c:crosses val="autoZero"/>
        <c:auto val="1"/>
        <c:lblAlgn val="ctr"/>
        <c:lblOffset val="100"/>
        <c:noMultiLvlLbl val="0"/>
      </c:catAx>
      <c:valAx>
        <c:axId val="-109236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323839368308304E-2"/>
          <c:y val="5.3826171875000002E-2"/>
          <c:w val="0.90530066666666675"/>
          <c:h val="8.888411458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a.a. 21/22: area geografica di iscrizione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3.5363247863247863E-2"/>
          <c:y val="0.1439772528433946"/>
          <c:w val="0.9292735042735043"/>
          <c:h val="0.380489938757655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8-4A75-935F-0FC0B930FA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E8-4A75-935F-0FC0B930FA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C0B-47A9-8098-9DF9E2A55C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7E8-4A75-935F-0FC0B930FA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7E8-4A75-935F-0FC0B930FA4F}"/>
              </c:ext>
            </c:extLst>
          </c:dPt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8-4A75-935F-0FC0B930FA4F}"/>
                </c:ext>
              </c:extLst>
            </c:dLbl>
            <c:dLbl>
              <c:idx val="2"/>
              <c:layout>
                <c:manualLayout>
                  <c:x val="-0.24627097972576451"/>
                  <c:y val="0.1388178040244969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599220260967637"/>
                      <c:h val="0.1291666666666666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C0B-47A9-8098-9DF9E2A55CF6}"/>
                </c:ext>
              </c:extLst>
            </c:dLbl>
            <c:dLbl>
              <c:idx val="4"/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E8-4A75-935F-0FC0B930FA4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'Fig1.4.4'!$B$28:$F$28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'Fig1.4.4'!$B$39:$F$39</c:f>
              <c:numCache>
                <c:formatCode>_-* #,##0_-;\-* #,##0_-;_-* "-"??_-;_-@_-</c:formatCode>
                <c:ptCount val="5"/>
                <c:pt idx="0">
                  <c:v>9164</c:v>
                </c:pt>
                <c:pt idx="1">
                  <c:v>8086</c:v>
                </c:pt>
                <c:pt idx="2">
                  <c:v>10677</c:v>
                </c:pt>
                <c:pt idx="3">
                  <c:v>6487</c:v>
                </c:pt>
                <c:pt idx="4">
                  <c:v>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B-47A9-8098-9DF9E2A55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71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'Fig.1.4.5'!$H$28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'Fig.1.4.5'!$A$33:$A$39</c:f>
              <c:strCache>
                <c:ptCount val="7"/>
                <c:pt idx="0">
                  <c:v>2015/2016</c:v>
                </c:pt>
                <c:pt idx="1">
                  <c:v>2016/2017</c:v>
                </c:pt>
                <c:pt idx="2">
                  <c:v>2017/2018</c:v>
                </c:pt>
                <c:pt idx="3">
                  <c:v>2018/2019</c:v>
                </c:pt>
                <c:pt idx="4">
                  <c:v>2019/2020</c:v>
                </c:pt>
                <c:pt idx="5">
                  <c:v>2020/2021</c:v>
                </c:pt>
                <c:pt idx="6">
                  <c:v>2021/2022</c:v>
                </c:pt>
              </c:strCache>
            </c:strRef>
          </c:cat>
          <c:val>
            <c:numRef>
              <c:f>'Fig.1.4.5'!$H$33:$H$39</c:f>
              <c:numCache>
                <c:formatCode>_-* #,##0_-;\-* #,##0_-;_-* "-"??_-;_-@_-</c:formatCode>
                <c:ptCount val="7"/>
                <c:pt idx="0">
                  <c:v>4207</c:v>
                </c:pt>
                <c:pt idx="1">
                  <c:v>4140</c:v>
                </c:pt>
                <c:pt idx="2">
                  <c:v>4589</c:v>
                </c:pt>
                <c:pt idx="3">
                  <c:v>4933</c:v>
                </c:pt>
                <c:pt idx="4">
                  <c:v>5251</c:v>
                </c:pt>
                <c:pt idx="5">
                  <c:v>5450</c:v>
                </c:pt>
                <c:pt idx="6">
                  <c:v>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9-4140-8F7F-5F790833428F}"/>
            </c:ext>
          </c:extLst>
        </c:ser>
        <c:ser>
          <c:idx val="1"/>
          <c:order val="1"/>
          <c:tx>
            <c:strRef>
              <c:f>'Fig.1.4.5'!$I$28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'Fig.1.4.5'!$A$33:$A$39</c:f>
              <c:strCache>
                <c:ptCount val="7"/>
                <c:pt idx="0">
                  <c:v>2015/2016</c:v>
                </c:pt>
                <c:pt idx="1">
                  <c:v>2016/2017</c:v>
                </c:pt>
                <c:pt idx="2">
                  <c:v>2017/2018</c:v>
                </c:pt>
                <c:pt idx="3">
                  <c:v>2018/2019</c:v>
                </c:pt>
                <c:pt idx="4">
                  <c:v>2019/2020</c:v>
                </c:pt>
                <c:pt idx="5">
                  <c:v>2020/2021</c:v>
                </c:pt>
                <c:pt idx="6">
                  <c:v>2021/2022</c:v>
                </c:pt>
              </c:strCache>
            </c:strRef>
          </c:cat>
          <c:val>
            <c:numRef>
              <c:f>'Fig.1.4.5'!$I$33:$I$39</c:f>
              <c:numCache>
                <c:formatCode>_-* #,##0_-;\-* #,##0_-;_-* "-"??_-;_-@_-</c:formatCode>
                <c:ptCount val="7"/>
                <c:pt idx="0">
                  <c:v>25482</c:v>
                </c:pt>
                <c:pt idx="1">
                  <c:v>23569</c:v>
                </c:pt>
                <c:pt idx="2">
                  <c:v>23810</c:v>
                </c:pt>
                <c:pt idx="3">
                  <c:v>24798</c:v>
                </c:pt>
                <c:pt idx="4">
                  <c:v>26312</c:v>
                </c:pt>
                <c:pt idx="5">
                  <c:v>27894</c:v>
                </c:pt>
                <c:pt idx="6">
                  <c:v>30967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9-4140-8F7F-5F7908334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92361328"/>
        <c:axId val="-1092362416"/>
      </c:barChart>
      <c:lineChart>
        <c:grouping val="standard"/>
        <c:varyColors val="0"/>
        <c:ser>
          <c:idx val="2"/>
          <c:order val="2"/>
          <c:tx>
            <c:strRef>
              <c:f>'Fig.1.4.5'!$J$28</c:f>
              <c:strCache>
                <c:ptCount val="1"/>
                <c:pt idx="0">
                  <c:v>% stranieri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4F2-4818-9F0A-A5402CBDE2C8}"/>
                </c:ext>
              </c:extLst>
            </c:dLbl>
            <c:dLbl>
              <c:idx val="1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4F2-4818-9F0A-A5402CBDE2C8}"/>
                </c:ext>
              </c:extLst>
            </c:dLbl>
            <c:dLbl>
              <c:idx val="6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4F2-4818-9F0A-A5402CBDE2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'Fig.1.4.5'!$A$33:$A$39</c:f>
              <c:strCache>
                <c:ptCount val="7"/>
                <c:pt idx="0">
                  <c:v>2015/2016</c:v>
                </c:pt>
                <c:pt idx="1">
                  <c:v>2016/2017</c:v>
                </c:pt>
                <c:pt idx="2">
                  <c:v>2017/2018</c:v>
                </c:pt>
                <c:pt idx="3">
                  <c:v>2018/2019</c:v>
                </c:pt>
                <c:pt idx="4">
                  <c:v>2019/2020</c:v>
                </c:pt>
                <c:pt idx="5">
                  <c:v>2020/2021</c:v>
                </c:pt>
                <c:pt idx="6">
                  <c:v>2021/2022</c:v>
                </c:pt>
              </c:strCache>
            </c:strRef>
          </c:cat>
          <c:val>
            <c:numRef>
              <c:f>'Fig.1.4.5'!$J$33:$J$39</c:f>
              <c:numCache>
                <c:formatCode>0.0%</c:formatCode>
                <c:ptCount val="7"/>
                <c:pt idx="0">
                  <c:v>0.14170231398834585</c:v>
                </c:pt>
                <c:pt idx="1">
                  <c:v>0.14940993900898625</c:v>
                </c:pt>
                <c:pt idx="2">
                  <c:v>0.16159019683791684</c:v>
                </c:pt>
                <c:pt idx="3">
                  <c:v>0.16592109246241296</c:v>
                </c:pt>
                <c:pt idx="4">
                  <c:v>0.16636568133574123</c:v>
                </c:pt>
                <c:pt idx="5">
                  <c:v>0.16344769673704415</c:v>
                </c:pt>
                <c:pt idx="6">
                  <c:v>0.1577730635335074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9-4140-8F7F-5F7908334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92360784"/>
        <c:axId val="-1092361872"/>
      </c:lineChart>
      <c:catAx>
        <c:axId val="-109236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2416"/>
        <c:crosses val="autoZero"/>
        <c:auto val="1"/>
        <c:lblAlgn val="ctr"/>
        <c:lblOffset val="100"/>
        <c:noMultiLvlLbl val="0"/>
      </c:catAx>
      <c:valAx>
        <c:axId val="-109236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1328"/>
        <c:crosses val="autoZero"/>
        <c:crossBetween val="between"/>
      </c:valAx>
      <c:valAx>
        <c:axId val="-1092361872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0784"/>
        <c:crosses val="max"/>
        <c:crossBetween val="between"/>
        <c:majorUnit val="1.0000000000000002E-2"/>
        <c:minorUnit val="5.000000000000001E-3"/>
      </c:valAx>
      <c:catAx>
        <c:axId val="-1092360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092361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cap="none" spc="50" normalizeH="0" baseline="0">
                <a:solidFill>
                  <a:sysClr val="windowText" lastClr="000000"/>
                </a:solidFill>
                <a:latin typeface="+mn-lt"/>
                <a:ea typeface="+mj-ea"/>
                <a:cs typeface="+mj-cs"/>
              </a:defRPr>
            </a:pPr>
            <a:r>
              <a:rPr lang="it-IT" sz="1050">
                <a:solidFill>
                  <a:sysClr val="windowText" lastClr="000000"/>
                </a:solidFill>
                <a:latin typeface="+mn-lt"/>
              </a:rPr>
              <a:t>% stranieri</a:t>
            </a:r>
            <a:r>
              <a:rPr lang="it-IT" sz="1050" baseline="0">
                <a:solidFill>
                  <a:sysClr val="windowText" lastClr="000000"/>
                </a:solidFill>
                <a:latin typeface="+mn-lt"/>
              </a:rPr>
              <a:t> iscritti ai dottorati - 2020</a:t>
            </a:r>
            <a:endParaRPr lang="it-IT" sz="1050">
              <a:solidFill>
                <a:sysClr val="windowText" lastClr="000000"/>
              </a:solidFill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cap="none" spc="50" normalizeH="0" baseline="0">
              <a:solidFill>
                <a:sysClr val="windowText" lastClr="000000"/>
              </a:solidFill>
              <a:latin typeface="+mn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074278617163666"/>
          <c:y val="0.14045896289990778"/>
          <c:w val="0.70129062606197923"/>
          <c:h val="0.821856800274066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'Fig.1.4.5'!$A$42</c:f>
              <c:strCache>
                <c:ptCount val="1"/>
                <c:pt idx="0">
                  <c:v>UK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1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4061721890362529"/>
                      <c:h val="7.4985026041666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'Fig.1.4.5'!$B$42</c:f>
              <c:numCache>
                <c:formatCode>0.0%</c:formatCode>
                <c:ptCount val="1"/>
                <c:pt idx="0">
                  <c:v>0.4118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04-4B62-9503-C2A6F1F8EC0D}"/>
            </c:ext>
          </c:extLst>
        </c:ser>
        <c:ser>
          <c:idx val="1"/>
          <c:order val="1"/>
          <c:tx>
            <c:strRef>
              <c:f>'Fig.1.4.5'!$A$43</c:f>
              <c:strCache>
                <c:ptCount val="1"/>
                <c:pt idx="0">
                  <c:v>FRA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2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291545556655412"/>
                      <c:h val="7.4985026041666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'Fig.1.4.5'!$B$43</c:f>
              <c:numCache>
                <c:formatCode>0.0%</c:formatCode>
                <c:ptCount val="1"/>
                <c:pt idx="0">
                  <c:v>0.37862000000000001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4-4B62-9503-C2A6F1F8EC0D}"/>
            </c:ext>
          </c:extLst>
        </c:ser>
        <c:ser>
          <c:idx val="2"/>
          <c:order val="2"/>
          <c:tx>
            <c:strRef>
              <c:f>'Fig.1.4.5'!$A$44</c:f>
              <c:strCache>
                <c:ptCount val="1"/>
                <c:pt idx="0">
                  <c:v>OCSE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3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832567636549258"/>
                      <c:h val="7.4984984984984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'Fig.1.4.5'!$B$44</c:f>
              <c:numCache>
                <c:formatCode>0.0%</c:formatCode>
                <c:ptCount val="1"/>
                <c:pt idx="0">
                  <c:v>0.26034000000000002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04-4B62-9503-C2A6F1F8EC0D}"/>
            </c:ext>
          </c:extLst>
        </c:ser>
        <c:ser>
          <c:idx val="3"/>
          <c:order val="3"/>
          <c:tx>
            <c:strRef>
              <c:f>'Fig.1.4.5'!$A$45</c:f>
              <c:strCache>
                <c:ptCount val="1"/>
                <c:pt idx="0">
                  <c:v>GER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4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819516066155468"/>
                      <c:h val="7.4985026041666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'Fig.1.4.5'!$B$45</c:f>
              <c:numCache>
                <c:formatCode>0.0%</c:formatCode>
                <c:ptCount val="1"/>
                <c:pt idx="0">
                  <c:v>0.23088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04-4B62-9503-C2A6F1F8EC0D}"/>
            </c:ext>
          </c:extLst>
        </c:ser>
        <c:ser>
          <c:idx val="4"/>
          <c:order val="4"/>
          <c:tx>
            <c:strRef>
              <c:f>'Fig.1.4.5'!$A$46</c:f>
              <c:strCache>
                <c:ptCount val="1"/>
                <c:pt idx="0">
                  <c:v>SPA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5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4914592556445212"/>
                      <c:h val="7.4985026041666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'Fig.1.4.5'!$B$46</c:f>
              <c:numCache>
                <c:formatCode>0.0%</c:formatCode>
                <c:ptCount val="1"/>
                <c:pt idx="0">
                  <c:v>0.19222999999999998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04-4B62-9503-C2A6F1F8EC0D}"/>
            </c:ext>
          </c:extLst>
        </c:ser>
        <c:ser>
          <c:idx val="5"/>
          <c:order val="5"/>
          <c:tx>
            <c:strRef>
              <c:f>'Fig.1.4.5'!$A$47</c:f>
              <c:strCache>
                <c:ptCount val="1"/>
                <c:pt idx="0">
                  <c:v>IT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6">
                    <a:alpha val="60000"/>
                  </a:schemeClr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13940298590386"/>
                      <c:h val="6.8819227430555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7504-4B62-9503-C2A6F1F8E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'Fig.1.4.5'!$B$41</c:f>
              <c:strCache>
                <c:ptCount val="1"/>
                <c:pt idx="0">
                  <c:v>% studenti stranieri iscritti ai dottorati </c:v>
                </c:pt>
              </c:strCache>
            </c:strRef>
          </c:xVal>
          <c:yVal>
            <c:numRef>
              <c:f>'Fig.1.4.5'!$B$47</c:f>
              <c:numCache>
                <c:formatCode>0.0%</c:formatCode>
                <c:ptCount val="1"/>
                <c:pt idx="0">
                  <c:v>0.15808999999999998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04-4B62-9503-C2A6F1F8EC0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axId val="-1092360240"/>
        <c:axId val="-1092359696"/>
      </c:scatterChart>
      <c:valAx>
        <c:axId val="-1092360240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-1092359696"/>
        <c:crosses val="autoZero"/>
        <c:crossBetween val="midCat"/>
      </c:valAx>
      <c:valAx>
        <c:axId val="-1092359696"/>
        <c:scaling>
          <c:orientation val="minMax"/>
          <c:max val="0.45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high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236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50">
                <a:solidFill>
                  <a:sysClr val="windowText" lastClr="000000"/>
                </a:solidFill>
              </a:rPr>
              <a:t>Dottori di ricerca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'Fig.1.4.6'!$B$28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'Fig.1.4.6'!$B$29:$B$39</c15:sqref>
                  </c15:fullRef>
                </c:ext>
              </c:extLst>
              <c:f>'Fig.1.4.6'!$B$30:$B$39</c:f>
              <c:numCache>
                <c:formatCode>_-* #,##0_-;\-* #,##0_-;_-* "-"??_-;_-@_-</c:formatCode>
                <c:ptCount val="10"/>
                <c:pt idx="0">
                  <c:v>2539</c:v>
                </c:pt>
                <c:pt idx="1">
                  <c:v>2486</c:v>
                </c:pt>
                <c:pt idx="2">
                  <c:v>2734</c:v>
                </c:pt>
                <c:pt idx="3">
                  <c:v>2453</c:v>
                </c:pt>
                <c:pt idx="4">
                  <c:v>2183</c:v>
                </c:pt>
                <c:pt idx="5">
                  <c:v>2525</c:v>
                </c:pt>
                <c:pt idx="6">
                  <c:v>2228</c:v>
                </c:pt>
                <c:pt idx="7">
                  <c:v>1966</c:v>
                </c:pt>
                <c:pt idx="8">
                  <c:v>1894</c:v>
                </c:pt>
                <c:pt idx="9">
                  <c:v>2116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8B-486B-82E9-6A6E19BEBAD3}"/>
            </c:ext>
          </c:extLst>
        </c:ser>
        <c:ser>
          <c:idx val="1"/>
          <c:order val="1"/>
          <c:tx>
            <c:strRef>
              <c:f>'Fig.1.4.6'!$C$28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'Fig.1.4.6'!$C$29:$C$39</c15:sqref>
                  </c15:fullRef>
                </c:ext>
              </c:extLst>
              <c:f>'Fig.1.4.6'!$C$30:$C$39</c:f>
              <c:numCache>
                <c:formatCode>_-* #,##0_-;\-* #,##0_-;_-* "-"??_-;_-@_-</c:formatCode>
                <c:ptCount val="10"/>
                <c:pt idx="0">
                  <c:v>2230</c:v>
                </c:pt>
                <c:pt idx="1">
                  <c:v>2275</c:v>
                </c:pt>
                <c:pt idx="2">
                  <c:v>2080</c:v>
                </c:pt>
                <c:pt idx="3">
                  <c:v>2138</c:v>
                </c:pt>
                <c:pt idx="4">
                  <c:v>2154</c:v>
                </c:pt>
                <c:pt idx="5">
                  <c:v>2107</c:v>
                </c:pt>
                <c:pt idx="6">
                  <c:v>1961</c:v>
                </c:pt>
                <c:pt idx="7">
                  <c:v>1843</c:v>
                </c:pt>
                <c:pt idx="8">
                  <c:v>1791</c:v>
                </c:pt>
                <c:pt idx="9">
                  <c:v>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8B-486B-82E9-6A6E19BEBAD3}"/>
            </c:ext>
          </c:extLst>
        </c:ser>
        <c:ser>
          <c:idx val="2"/>
          <c:order val="2"/>
          <c:tx>
            <c:strRef>
              <c:f>'Fig.1.4.6'!$D$28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'Fig.1.4.6'!$D$29:$D$39</c15:sqref>
                  </c15:fullRef>
                </c:ext>
              </c:extLst>
              <c:f>'Fig.1.4.6'!$D$30:$D$39</c:f>
              <c:numCache>
                <c:formatCode>_-* #,##0_-;\-* #,##0_-;_-* "-"??_-;_-@_-</c:formatCode>
                <c:ptCount val="10"/>
                <c:pt idx="0">
                  <c:v>3405</c:v>
                </c:pt>
                <c:pt idx="1">
                  <c:v>3093</c:v>
                </c:pt>
                <c:pt idx="2">
                  <c:v>3047</c:v>
                </c:pt>
                <c:pt idx="3">
                  <c:v>3085</c:v>
                </c:pt>
                <c:pt idx="4">
                  <c:v>3003</c:v>
                </c:pt>
                <c:pt idx="5">
                  <c:v>3032</c:v>
                </c:pt>
                <c:pt idx="6">
                  <c:v>2621</c:v>
                </c:pt>
                <c:pt idx="7">
                  <c:v>2626</c:v>
                </c:pt>
                <c:pt idx="8">
                  <c:v>2483</c:v>
                </c:pt>
                <c:pt idx="9">
                  <c:v>2420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8B-486B-82E9-6A6E19BEBAD3}"/>
            </c:ext>
          </c:extLst>
        </c:ser>
        <c:ser>
          <c:idx val="3"/>
          <c:order val="3"/>
          <c:tx>
            <c:strRef>
              <c:f>'Fig.1.4.6'!$E$28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'Fig.1.4.6'!$E$29:$E$39</c15:sqref>
                  </c15:fullRef>
                </c:ext>
              </c:extLst>
              <c:f>'Fig.1.4.6'!$E$30:$E$39</c:f>
              <c:numCache>
                <c:formatCode>_-* #,##0_-;\-* #,##0_-;_-* "-"??_-;_-@_-</c:formatCode>
                <c:ptCount val="10"/>
                <c:pt idx="0">
                  <c:v>2170</c:v>
                </c:pt>
                <c:pt idx="1">
                  <c:v>2164</c:v>
                </c:pt>
                <c:pt idx="2">
                  <c:v>1894</c:v>
                </c:pt>
                <c:pt idx="3">
                  <c:v>1951</c:v>
                </c:pt>
                <c:pt idx="4">
                  <c:v>1818</c:v>
                </c:pt>
                <c:pt idx="5">
                  <c:v>1578</c:v>
                </c:pt>
                <c:pt idx="6">
                  <c:v>1301</c:v>
                </c:pt>
                <c:pt idx="7">
                  <c:v>1235</c:v>
                </c:pt>
                <c:pt idx="8">
                  <c:v>1192</c:v>
                </c:pt>
                <c:pt idx="9">
                  <c:v>1335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8B-486B-82E9-6A6E19BEBAD3}"/>
            </c:ext>
          </c:extLst>
        </c:ser>
        <c:ser>
          <c:idx val="4"/>
          <c:order val="4"/>
          <c:tx>
            <c:strRef>
              <c:f>'Fig.1.4.6'!$F$28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'Fig.1.4.6'!$F$29:$F$39</c15:sqref>
                  </c15:fullRef>
                </c:ext>
              </c:extLst>
              <c:f>'Fig.1.4.6'!$F$30:$F$39</c:f>
              <c:numCache>
                <c:formatCode>_-* #,##0_-;\-* #,##0_-;_-* "-"??_-;_-@_-</c:formatCode>
                <c:ptCount val="10"/>
                <c:pt idx="0">
                  <c:v>1232</c:v>
                </c:pt>
                <c:pt idx="1">
                  <c:v>727</c:v>
                </c:pt>
                <c:pt idx="2">
                  <c:v>983</c:v>
                </c:pt>
                <c:pt idx="3">
                  <c:v>858</c:v>
                </c:pt>
                <c:pt idx="4">
                  <c:v>645</c:v>
                </c:pt>
                <c:pt idx="5">
                  <c:v>811</c:v>
                </c:pt>
                <c:pt idx="6">
                  <c:v>497</c:v>
                </c:pt>
                <c:pt idx="7">
                  <c:v>472</c:v>
                </c:pt>
                <c:pt idx="8">
                  <c:v>471</c:v>
                </c:pt>
                <c:pt idx="9">
                  <c:v>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8B-486B-82E9-6A6E19BEB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98396192"/>
        <c:axId val="-908966496"/>
      </c:barChart>
      <c:lineChart>
        <c:grouping val="standard"/>
        <c:varyColors val="0"/>
        <c:ser>
          <c:idx val="5"/>
          <c:order val="5"/>
          <c:tx>
            <c:strRef>
              <c:f>'Fig.1.4.6'!$G$28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'Fig.1.4.6'!$A$29:$A$39</c15:sqref>
                  </c15:fullRef>
                </c:ext>
              </c:extLst>
              <c:f>'Fig.1.4.6'!$A$30:$A$39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'Fig.1.4.6'!$G$29:$G$39</c15:sqref>
                  </c15:fullRef>
                </c:ext>
              </c:extLst>
              <c:f>'Fig.1.4.6'!$G$30:$G$39</c:f>
              <c:numCache>
                <c:formatCode>_-* #,##0_-;\-* #,##0_-;_-* "-"??_-;_-@_-</c:formatCode>
                <c:ptCount val="10"/>
                <c:pt idx="0">
                  <c:v>11576</c:v>
                </c:pt>
                <c:pt idx="1">
                  <c:v>10745</c:v>
                </c:pt>
                <c:pt idx="2">
                  <c:v>10738</c:v>
                </c:pt>
                <c:pt idx="3">
                  <c:v>10485</c:v>
                </c:pt>
                <c:pt idx="4">
                  <c:v>9803</c:v>
                </c:pt>
                <c:pt idx="5">
                  <c:v>10053</c:v>
                </c:pt>
                <c:pt idx="6">
                  <c:v>8608</c:v>
                </c:pt>
                <c:pt idx="7">
                  <c:v>8142</c:v>
                </c:pt>
                <c:pt idx="8">
                  <c:v>7831</c:v>
                </c:pt>
                <c:pt idx="9">
                  <c:v>8187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8B-486B-82E9-6A6E19BEB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98396192"/>
        <c:axId val="-908966496"/>
      </c:lineChart>
      <c:catAx>
        <c:axId val="-10983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08966496"/>
        <c:crosses val="autoZero"/>
        <c:auto val="1"/>
        <c:lblAlgn val="ctr"/>
        <c:lblOffset val="100"/>
        <c:noMultiLvlLbl val="0"/>
      </c:catAx>
      <c:valAx>
        <c:axId val="-908966496"/>
        <c:scaling>
          <c:orientation val="minMax"/>
          <c:max val="1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0983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9127333333333336E-2"/>
          <c:y val="8.9138888888888893E-2"/>
          <c:w val="0.95610066666666671"/>
          <c:h val="8.9583989501312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>
            <a:alpha val="6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38100">
        <a:solidFill>
          <a:schemeClr val="phClr">
            <a:alpha val="60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25000"/>
            <a:lumOff val="75000"/>
          </a:schemeClr>
        </a:solidFill>
      </a:ln>
    </cs:spPr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158167</xdr:rowOff>
    </xdr:from>
    <xdr:to>
      <xdr:col>8</xdr:col>
      <xdr:colOff>241844</xdr:colOff>
      <xdr:row>25</xdr:row>
      <xdr:rowOff>116633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B8B32708-D8E5-5BE1-7B41-976C0659E5E3}"/>
            </a:ext>
          </a:extLst>
        </xdr:cNvPr>
        <xdr:cNvGrpSpPr/>
      </xdr:nvGrpSpPr>
      <xdr:grpSpPr>
        <a:xfrm>
          <a:off x="0" y="158167"/>
          <a:ext cx="6061619" cy="4720966"/>
          <a:chOff x="5774055" y="571500"/>
          <a:chExt cx="9404593" cy="4600575"/>
        </a:xfrm>
      </xdr:grpSpPr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6AE61D3F-70B3-8C26-A911-AA0864031F43}"/>
              </a:ext>
            </a:extLst>
          </xdr:cNvPr>
          <xdr:cNvGraphicFramePr/>
        </xdr:nvGraphicFramePr>
        <xdr:xfrm>
          <a:off x="12360564" y="571500"/>
          <a:ext cx="2818084" cy="4591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F50CB27A-CEBD-46CD-53E6-1A3FF8C0FEB5}"/>
              </a:ext>
            </a:extLst>
          </xdr:cNvPr>
          <xdr:cNvGraphicFramePr/>
        </xdr:nvGraphicFramePr>
        <xdr:xfrm>
          <a:off x="5774055" y="586740"/>
          <a:ext cx="6797706" cy="458533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161990</xdr:rowOff>
    </xdr:from>
    <xdr:to>
      <xdr:col>11</xdr:col>
      <xdr:colOff>66735</xdr:colOff>
      <xdr:row>26</xdr:row>
      <xdr:rowOff>124847</xdr:rowOff>
    </xdr:to>
    <xdr:grpSp>
      <xdr:nvGrpSpPr>
        <xdr:cNvPr id="10" name="Gruppo 9">
          <a:extLst>
            <a:ext uri="{FF2B5EF4-FFF2-40B4-BE49-F238E27FC236}">
              <a16:creationId xmlns:a16="http://schemas.microsoft.com/office/drawing/2014/main" id="{142DCB72-C2FD-5FFC-CE36-5EAEAD3A07F6}"/>
            </a:ext>
          </a:extLst>
        </xdr:cNvPr>
        <xdr:cNvGrpSpPr/>
      </xdr:nvGrpSpPr>
      <xdr:grpSpPr>
        <a:xfrm>
          <a:off x="0" y="161990"/>
          <a:ext cx="7562910" cy="4915857"/>
          <a:chOff x="9404772" y="381001"/>
          <a:chExt cx="6459645" cy="5408082"/>
        </a:xfrm>
      </xdr:grpSpPr>
      <xdr:graphicFrame macro="">
        <xdr:nvGraphicFramePr>
          <xdr:cNvPr id="3" name="Grafico 1">
            <a:extLst>
              <a:ext uri="{FF2B5EF4-FFF2-40B4-BE49-F238E27FC236}">
                <a16:creationId xmlns:a16="http://schemas.microsoft.com/office/drawing/2014/main" id="{E7EB3290-578F-F516-59A3-2E0A974BE19D}"/>
              </a:ext>
            </a:extLst>
          </xdr:cNvPr>
          <xdr:cNvGraphicFramePr/>
        </xdr:nvGraphicFramePr>
        <xdr:xfrm>
          <a:off x="9404772" y="381001"/>
          <a:ext cx="4120727" cy="540808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2">
            <a:extLst>
              <a:ext uri="{FF2B5EF4-FFF2-40B4-BE49-F238E27FC236}">
                <a16:creationId xmlns:a16="http://schemas.microsoft.com/office/drawing/2014/main" id="{BE97F300-FE97-DB66-6BF1-E32BE5593789}"/>
              </a:ext>
            </a:extLst>
          </xdr:cNvPr>
          <xdr:cNvGraphicFramePr>
            <a:graphicFrameLocks/>
          </xdr:cNvGraphicFramePr>
        </xdr:nvGraphicFramePr>
        <xdr:xfrm>
          <a:off x="13419667" y="397945"/>
          <a:ext cx="2444750" cy="535712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66735</xdr:colOff>
      <xdr:row>25</xdr:row>
      <xdr:rowOff>144286</xdr:rowOff>
    </xdr:to>
    <xdr:grpSp>
      <xdr:nvGrpSpPr>
        <xdr:cNvPr id="10" name="Gruppo 9">
          <a:extLst>
            <a:ext uri="{FF2B5EF4-FFF2-40B4-BE49-F238E27FC236}">
              <a16:creationId xmlns:a16="http://schemas.microsoft.com/office/drawing/2014/main" id="{63A8B810-BD3D-B377-0FBA-FAC2A4FB86FF}"/>
            </a:ext>
          </a:extLst>
        </xdr:cNvPr>
        <xdr:cNvGrpSpPr/>
      </xdr:nvGrpSpPr>
      <xdr:grpSpPr>
        <a:xfrm>
          <a:off x="0" y="0"/>
          <a:ext cx="7562910" cy="4906786"/>
          <a:chOff x="9237517" y="3075901"/>
          <a:chExt cx="6383483" cy="5340736"/>
        </a:xfrm>
      </xdr:grpSpPr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6C68C288-40AF-4E8A-B950-702E1C7DEF57}"/>
              </a:ext>
            </a:extLst>
          </xdr:cNvPr>
          <xdr:cNvGraphicFramePr/>
        </xdr:nvGraphicFramePr>
        <xdr:xfrm>
          <a:off x="9237517" y="3089217"/>
          <a:ext cx="3852000" cy="532742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Grafico 6">
            <a:extLst>
              <a:ext uri="{FF2B5EF4-FFF2-40B4-BE49-F238E27FC236}">
                <a16:creationId xmlns:a16="http://schemas.microsoft.com/office/drawing/2014/main" id="{F5A97CFD-0506-0452-FC7C-5427E28D6BF9}"/>
              </a:ext>
            </a:extLst>
          </xdr:cNvPr>
          <xdr:cNvGraphicFramePr>
            <a:graphicFrameLocks/>
          </xdr:cNvGraphicFramePr>
        </xdr:nvGraphicFramePr>
        <xdr:xfrm>
          <a:off x="13032289" y="3075901"/>
          <a:ext cx="2588711" cy="52281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51434</xdr:rowOff>
    </xdr:from>
    <xdr:to>
      <xdr:col>4</xdr:col>
      <xdr:colOff>1506675</xdr:colOff>
      <xdr:row>27</xdr:row>
      <xdr:rowOff>16934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111AACD-6AF3-43DE-B9C2-0C656FFF5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55789</xdr:rowOff>
    </xdr:from>
    <xdr:to>
      <xdr:col>5</xdr:col>
      <xdr:colOff>623207</xdr:colOff>
      <xdr:row>15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47F5285-09F1-46D3-9B18-FEF94EA51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8695</xdr:rowOff>
    </xdr:from>
    <xdr:to>
      <xdr:col>5</xdr:col>
      <xdr:colOff>627995</xdr:colOff>
      <xdr:row>25</xdr:row>
      <xdr:rowOff>51059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C1AF2104-0327-02F6-937C-E20DA678AE37}"/>
            </a:ext>
          </a:extLst>
        </xdr:cNvPr>
        <xdr:cNvGrpSpPr/>
      </xdr:nvGrpSpPr>
      <xdr:grpSpPr>
        <a:xfrm>
          <a:off x="0" y="199195"/>
          <a:ext cx="6390620" cy="4614364"/>
          <a:chOff x="1653540" y="3987165"/>
          <a:chExt cx="6354465" cy="4623434"/>
        </a:xfrm>
      </xdr:grpSpPr>
      <xdr:graphicFrame macro="">
        <xdr:nvGraphicFramePr>
          <xdr:cNvPr id="8" name="Grafico 7">
            <a:extLst>
              <a:ext uri="{FF2B5EF4-FFF2-40B4-BE49-F238E27FC236}">
                <a16:creationId xmlns:a16="http://schemas.microsoft.com/office/drawing/2014/main" id="{9CAFEA78-E43E-4D67-24C7-E1A90A7593A4}"/>
              </a:ext>
            </a:extLst>
          </xdr:cNvPr>
          <xdr:cNvGraphicFramePr/>
        </xdr:nvGraphicFramePr>
        <xdr:xfrm>
          <a:off x="1653540" y="3987165"/>
          <a:ext cx="4518660" cy="460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4F7CE577-4BF3-D793-DAAA-347806884667}"/>
              </a:ext>
            </a:extLst>
          </xdr:cNvPr>
          <xdr:cNvGraphicFramePr/>
        </xdr:nvGraphicFramePr>
        <xdr:xfrm>
          <a:off x="6048375" y="3990974"/>
          <a:ext cx="1959630" cy="46196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79206</xdr:rowOff>
    </xdr:from>
    <xdr:to>
      <xdr:col>5</xdr:col>
      <xdr:colOff>285375</xdr:colOff>
      <xdr:row>25</xdr:row>
      <xdr:rowOff>125186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F07AC00E-CFF5-AA2A-00AD-A95CD2500AEB}"/>
            </a:ext>
          </a:extLst>
        </xdr:cNvPr>
        <xdr:cNvGrpSpPr/>
      </xdr:nvGrpSpPr>
      <xdr:grpSpPr>
        <a:xfrm>
          <a:off x="0" y="269706"/>
          <a:ext cx="6048000" cy="4617980"/>
          <a:chOff x="548640" y="3678555"/>
          <a:chExt cx="6966585" cy="4627050"/>
        </a:xfrm>
      </xdr:grpSpPr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10346C7B-D8C6-4AC2-8BDE-C5AB4527CD89}"/>
              </a:ext>
            </a:extLst>
          </xdr:cNvPr>
          <xdr:cNvGraphicFramePr>
            <a:graphicFrameLocks/>
          </xdr:cNvGraphicFramePr>
        </xdr:nvGraphicFramePr>
        <xdr:xfrm>
          <a:off x="548640" y="3678555"/>
          <a:ext cx="4536000" cy="460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8" name="Grafico 7">
            <a:extLst>
              <a:ext uri="{FF2B5EF4-FFF2-40B4-BE49-F238E27FC236}">
                <a16:creationId xmlns:a16="http://schemas.microsoft.com/office/drawing/2014/main" id="{282A12BE-CFCD-4DE7-8D13-ED31109F402F}"/>
              </a:ext>
            </a:extLst>
          </xdr:cNvPr>
          <xdr:cNvGraphicFramePr>
            <a:graphicFrameLocks/>
          </xdr:cNvGraphicFramePr>
        </xdr:nvGraphicFramePr>
        <xdr:xfrm>
          <a:off x="5027295" y="3697605"/>
          <a:ext cx="2487930" cy="460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179498</xdr:rowOff>
    </xdr:from>
    <xdr:to>
      <xdr:col>10</xdr:col>
      <xdr:colOff>127000</xdr:colOff>
      <xdr:row>25</xdr:row>
      <xdr:rowOff>17120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30F3AB7C-14D5-2B56-2C01-69F0EEB3243C}"/>
            </a:ext>
          </a:extLst>
        </xdr:cNvPr>
        <xdr:cNvGrpSpPr/>
      </xdr:nvGrpSpPr>
      <xdr:grpSpPr>
        <a:xfrm>
          <a:off x="0" y="179498"/>
          <a:ext cx="6661150" cy="4600122"/>
          <a:chOff x="8961120" y="2729865"/>
          <a:chExt cx="6916330" cy="4591050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6CA5D7F1-DE82-3488-DFCB-EE5FA133DFFD}"/>
              </a:ext>
            </a:extLst>
          </xdr:cNvPr>
          <xdr:cNvGraphicFramePr/>
        </xdr:nvGraphicFramePr>
        <xdr:xfrm>
          <a:off x="8961120" y="2729865"/>
          <a:ext cx="4356000" cy="457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B2B24AE2-E764-CA14-E001-23F6C3759279}"/>
              </a:ext>
            </a:extLst>
          </xdr:cNvPr>
          <xdr:cNvGraphicFramePr/>
        </xdr:nvGraphicFramePr>
        <xdr:xfrm>
          <a:off x="13182600" y="2748915"/>
          <a:ext cx="2694850" cy="457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900364</xdr:colOff>
      <xdr:row>23</xdr:row>
      <xdr:rowOff>165727</xdr:rowOff>
    </xdr:to>
    <xdr:grpSp>
      <xdr:nvGrpSpPr>
        <xdr:cNvPr id="14" name="Gruppo 13">
          <a:extLst>
            <a:ext uri="{FF2B5EF4-FFF2-40B4-BE49-F238E27FC236}">
              <a16:creationId xmlns:a16="http://schemas.microsoft.com/office/drawing/2014/main" id="{296883E1-46C9-4E81-8107-A75FB03D1BB7}"/>
            </a:ext>
          </a:extLst>
        </xdr:cNvPr>
        <xdr:cNvGrpSpPr/>
      </xdr:nvGrpSpPr>
      <xdr:grpSpPr>
        <a:xfrm>
          <a:off x="0" y="0"/>
          <a:ext cx="7605964" cy="4785352"/>
          <a:chOff x="8351520" y="308610"/>
          <a:chExt cx="6966055" cy="2749798"/>
        </a:xfrm>
      </xdr:grpSpPr>
      <xdr:graphicFrame macro="">
        <xdr:nvGraphicFramePr>
          <xdr:cNvPr id="15" name="Grafico 14">
            <a:extLst>
              <a:ext uri="{FF2B5EF4-FFF2-40B4-BE49-F238E27FC236}">
                <a16:creationId xmlns:a16="http://schemas.microsoft.com/office/drawing/2014/main" id="{F660C013-F43C-6060-D144-3427F2B72FF2}"/>
              </a:ext>
            </a:extLst>
          </xdr:cNvPr>
          <xdr:cNvGraphicFramePr/>
        </xdr:nvGraphicFramePr>
        <xdr:xfrm>
          <a:off x="8351520" y="308610"/>
          <a:ext cx="512643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6" name="Grafico 15">
            <a:extLst>
              <a:ext uri="{FF2B5EF4-FFF2-40B4-BE49-F238E27FC236}">
                <a16:creationId xmlns:a16="http://schemas.microsoft.com/office/drawing/2014/main" id="{B4F94F20-F265-7462-4C5C-B1D6F46AAC0E}"/>
              </a:ext>
            </a:extLst>
          </xdr:cNvPr>
          <xdr:cNvGraphicFramePr/>
        </xdr:nvGraphicFramePr>
        <xdr:xfrm>
          <a:off x="13302046" y="315208"/>
          <a:ext cx="2015529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0</xdr:colOff>
      <xdr:row>23</xdr:row>
      <xdr:rowOff>145747</xdr:rowOff>
    </xdr:from>
    <xdr:to>
      <xdr:col>4</xdr:col>
      <xdr:colOff>900364</xdr:colOff>
      <xdr:row>49</xdr:row>
      <xdr:rowOff>22838</xdr:rowOff>
    </xdr:to>
    <xdr:grpSp>
      <xdr:nvGrpSpPr>
        <xdr:cNvPr id="17" name="Gruppo 16">
          <a:extLst>
            <a:ext uri="{FF2B5EF4-FFF2-40B4-BE49-F238E27FC236}">
              <a16:creationId xmlns:a16="http://schemas.microsoft.com/office/drawing/2014/main" id="{DA90E652-2760-4172-8D59-1C6F0E02BEDE}"/>
            </a:ext>
          </a:extLst>
        </xdr:cNvPr>
        <xdr:cNvGrpSpPr/>
      </xdr:nvGrpSpPr>
      <xdr:grpSpPr>
        <a:xfrm>
          <a:off x="0" y="4765372"/>
          <a:ext cx="7605964" cy="4830091"/>
          <a:chOff x="9022080" y="5981700"/>
          <a:chExt cx="5455920" cy="3902097"/>
        </a:xfrm>
      </xdr:grpSpPr>
      <xdr:graphicFrame macro="">
        <xdr:nvGraphicFramePr>
          <xdr:cNvPr id="18" name="Grafico 17">
            <a:extLst>
              <a:ext uri="{FF2B5EF4-FFF2-40B4-BE49-F238E27FC236}">
                <a16:creationId xmlns:a16="http://schemas.microsoft.com/office/drawing/2014/main" id="{5F78B772-B71C-A316-D2DF-DED3B3AD216E}"/>
              </a:ext>
            </a:extLst>
          </xdr:cNvPr>
          <xdr:cNvGraphicFramePr>
            <a:graphicFrameLocks/>
          </xdr:cNvGraphicFramePr>
        </xdr:nvGraphicFramePr>
        <xdr:xfrm>
          <a:off x="9022080" y="5985510"/>
          <a:ext cx="3455670" cy="38982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9" name="Grafico 18">
            <a:extLst>
              <a:ext uri="{FF2B5EF4-FFF2-40B4-BE49-F238E27FC236}">
                <a16:creationId xmlns:a16="http://schemas.microsoft.com/office/drawing/2014/main" id="{00B87574-B0A0-A12B-8D76-86C62AD08487}"/>
              </a:ext>
            </a:extLst>
          </xdr:cNvPr>
          <xdr:cNvGraphicFramePr>
            <a:graphicFrameLocks/>
          </xdr:cNvGraphicFramePr>
        </xdr:nvGraphicFramePr>
        <xdr:xfrm>
          <a:off x="12384345" y="5981700"/>
          <a:ext cx="2093655" cy="388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24781</xdr:colOff>
      <xdr:row>0</xdr:row>
      <xdr:rowOff>0</xdr:rowOff>
    </xdr:from>
    <xdr:to>
      <xdr:col>5</xdr:col>
      <xdr:colOff>331261</xdr:colOff>
      <xdr:row>24</xdr:row>
      <xdr:rowOff>60051</xdr:rowOff>
    </xdr:to>
    <xdr:grpSp>
      <xdr:nvGrpSpPr>
        <xdr:cNvPr id="14" name="Gruppo 13">
          <a:extLst>
            <a:ext uri="{FF2B5EF4-FFF2-40B4-BE49-F238E27FC236}">
              <a16:creationId xmlns:a16="http://schemas.microsoft.com/office/drawing/2014/main" id="{DB5C0C27-3BE7-4810-9A88-CA3FEEA67F1B}"/>
            </a:ext>
          </a:extLst>
        </xdr:cNvPr>
        <xdr:cNvGrpSpPr/>
      </xdr:nvGrpSpPr>
      <xdr:grpSpPr>
        <a:xfrm>
          <a:off x="24781" y="0"/>
          <a:ext cx="7593105" cy="4870176"/>
          <a:chOff x="8351520" y="308610"/>
          <a:chExt cx="5922325" cy="3086504"/>
        </a:xfrm>
      </xdr:grpSpPr>
      <xdr:graphicFrame macro="">
        <xdr:nvGraphicFramePr>
          <xdr:cNvPr id="15" name="Grafico 14">
            <a:extLst>
              <a:ext uri="{FF2B5EF4-FFF2-40B4-BE49-F238E27FC236}">
                <a16:creationId xmlns:a16="http://schemas.microsoft.com/office/drawing/2014/main" id="{353A29E2-474C-6342-83F9-3CBF71B81833}"/>
              </a:ext>
            </a:extLst>
          </xdr:cNvPr>
          <xdr:cNvGraphicFramePr/>
        </xdr:nvGraphicFramePr>
        <xdr:xfrm>
          <a:off x="8351520" y="308610"/>
          <a:ext cx="4081839" cy="302312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6" name="Grafico 15">
            <a:extLst>
              <a:ext uri="{FF2B5EF4-FFF2-40B4-BE49-F238E27FC236}">
                <a16:creationId xmlns:a16="http://schemas.microsoft.com/office/drawing/2014/main" id="{27F72440-694D-76FA-86E3-4FA63C119253}"/>
              </a:ext>
            </a:extLst>
          </xdr:cNvPr>
          <xdr:cNvGraphicFramePr/>
        </xdr:nvGraphicFramePr>
        <xdr:xfrm>
          <a:off x="12344253" y="316008"/>
          <a:ext cx="1929592" cy="30791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110154</xdr:colOff>
      <xdr:row>23</xdr:row>
      <xdr:rowOff>110929</xdr:rowOff>
    </xdr:from>
    <xdr:to>
      <xdr:col>5</xdr:col>
      <xdr:colOff>416634</xdr:colOff>
      <xdr:row>49</xdr:row>
      <xdr:rowOff>73786</xdr:rowOff>
    </xdr:to>
    <xdr:grpSp>
      <xdr:nvGrpSpPr>
        <xdr:cNvPr id="17" name="Gruppo 16">
          <a:extLst>
            <a:ext uri="{FF2B5EF4-FFF2-40B4-BE49-F238E27FC236}">
              <a16:creationId xmlns:a16="http://schemas.microsoft.com/office/drawing/2014/main" id="{F789CF09-0B92-4C64-9CFF-F7B26737802F}"/>
            </a:ext>
          </a:extLst>
        </xdr:cNvPr>
        <xdr:cNvGrpSpPr/>
      </xdr:nvGrpSpPr>
      <xdr:grpSpPr>
        <a:xfrm>
          <a:off x="110154" y="4730554"/>
          <a:ext cx="7593105" cy="4915857"/>
          <a:chOff x="17430749" y="5953125"/>
          <a:chExt cx="5763235" cy="3967531"/>
        </a:xfrm>
      </xdr:grpSpPr>
      <xdr:graphicFrame macro="">
        <xdr:nvGraphicFramePr>
          <xdr:cNvPr id="18" name="Grafico 17">
            <a:extLst>
              <a:ext uri="{FF2B5EF4-FFF2-40B4-BE49-F238E27FC236}">
                <a16:creationId xmlns:a16="http://schemas.microsoft.com/office/drawing/2014/main" id="{E3D28E8D-0120-E86A-83E9-A841DE1DB22A}"/>
              </a:ext>
            </a:extLst>
          </xdr:cNvPr>
          <xdr:cNvGraphicFramePr/>
        </xdr:nvGraphicFramePr>
        <xdr:xfrm>
          <a:off x="17430749" y="5953125"/>
          <a:ext cx="3959998" cy="388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9" name="Grafico 18">
            <a:extLst>
              <a:ext uri="{FF2B5EF4-FFF2-40B4-BE49-F238E27FC236}">
                <a16:creationId xmlns:a16="http://schemas.microsoft.com/office/drawing/2014/main" id="{D384CFA4-BB3B-647D-857E-475A585FDC81}"/>
              </a:ext>
            </a:extLst>
          </xdr:cNvPr>
          <xdr:cNvGraphicFramePr/>
        </xdr:nvGraphicFramePr>
        <xdr:xfrm>
          <a:off x="21357985" y="5960658"/>
          <a:ext cx="1835999" cy="39599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0</xdr:rowOff>
    </xdr:from>
    <xdr:to>
      <xdr:col>6</xdr:col>
      <xdr:colOff>687608</xdr:colOff>
      <xdr:row>22</xdr:row>
      <xdr:rowOff>53571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66E5376D-0004-468A-BBB3-CD3CF1D8F7B5}"/>
            </a:ext>
          </a:extLst>
        </xdr:cNvPr>
        <xdr:cNvGrpSpPr/>
      </xdr:nvGrpSpPr>
      <xdr:grpSpPr>
        <a:xfrm>
          <a:off x="57149" y="0"/>
          <a:ext cx="7602759" cy="4482696"/>
          <a:chOff x="1619249" y="11763375"/>
          <a:chExt cx="5419726" cy="3960000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E4B7B53-2323-F665-C24B-B6190ABDA1E3}"/>
              </a:ext>
            </a:extLst>
          </xdr:cNvPr>
          <xdr:cNvGraphicFramePr>
            <a:graphicFrameLocks/>
          </xdr:cNvGraphicFramePr>
        </xdr:nvGraphicFramePr>
        <xdr:xfrm>
          <a:off x="1619249" y="11763375"/>
          <a:ext cx="3609975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760D4882-CDE9-8101-0FF4-92E14B9CD58C}"/>
              </a:ext>
            </a:extLst>
          </xdr:cNvPr>
          <xdr:cNvGraphicFramePr>
            <a:graphicFrameLocks/>
          </xdr:cNvGraphicFramePr>
        </xdr:nvGraphicFramePr>
        <xdr:xfrm>
          <a:off x="5167706" y="11763375"/>
          <a:ext cx="1871269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0</xdr:colOff>
      <xdr:row>14</xdr:row>
      <xdr:rowOff>162897</xdr:rowOff>
    </xdr:from>
    <xdr:to>
      <xdr:col>6</xdr:col>
      <xdr:colOff>630459</xdr:colOff>
      <xdr:row>38</xdr:row>
      <xdr:rowOff>119275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CBA5AE42-6B73-427B-B6AD-BDF8AE2CAD95}"/>
            </a:ext>
          </a:extLst>
        </xdr:cNvPr>
        <xdr:cNvGrpSpPr/>
      </xdr:nvGrpSpPr>
      <xdr:grpSpPr>
        <a:xfrm>
          <a:off x="0" y="3068022"/>
          <a:ext cx="7602759" cy="4528378"/>
          <a:chOff x="9715499" y="11782425"/>
          <a:chExt cx="5774895" cy="3988575"/>
        </a:xfrm>
      </xdr:grpSpPr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08C4EFD5-1059-0ADB-62A9-62C2879A8757}"/>
              </a:ext>
            </a:extLst>
          </xdr:cNvPr>
          <xdr:cNvGraphicFramePr>
            <a:graphicFrameLocks/>
          </xdr:cNvGraphicFramePr>
        </xdr:nvGraphicFramePr>
        <xdr:xfrm>
          <a:off x="9715499" y="11811000"/>
          <a:ext cx="382905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fico 6">
            <a:extLst>
              <a:ext uri="{FF2B5EF4-FFF2-40B4-BE49-F238E27FC236}">
                <a16:creationId xmlns:a16="http://schemas.microsoft.com/office/drawing/2014/main" id="{68EFBF5B-9380-82D8-5822-886168173A54}"/>
              </a:ext>
            </a:extLst>
          </xdr:cNvPr>
          <xdr:cNvGraphicFramePr>
            <a:graphicFrameLocks/>
          </xdr:cNvGraphicFramePr>
        </xdr:nvGraphicFramePr>
        <xdr:xfrm>
          <a:off x="13506451" y="11782425"/>
          <a:ext cx="1983943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27168-D916-40E8-A9FC-76EA1B9391FB}">
  <dimension ref="A1:A21"/>
  <sheetViews>
    <sheetView tabSelected="1" workbookViewId="0"/>
  </sheetViews>
  <sheetFormatPr defaultRowHeight="15" x14ac:dyDescent="0.25"/>
  <cols>
    <col min="1" max="1" width="135.7109375" bestFit="1" customWidth="1"/>
  </cols>
  <sheetData>
    <row r="1" spans="1:1" x14ac:dyDescent="0.25">
      <c r="A1" s="84" t="s">
        <v>0</v>
      </c>
    </row>
    <row r="2" spans="1:1" x14ac:dyDescent="0.25">
      <c r="A2" s="84" t="s">
        <v>1</v>
      </c>
    </row>
    <row r="3" spans="1:1" x14ac:dyDescent="0.25">
      <c r="A3" s="84"/>
    </row>
    <row r="4" spans="1:1" x14ac:dyDescent="0.25">
      <c r="A4" s="84"/>
    </row>
    <row r="5" spans="1:1" x14ac:dyDescent="0.25">
      <c r="A5" s="84"/>
    </row>
    <row r="6" spans="1:1" x14ac:dyDescent="0.25">
      <c r="A6" s="84"/>
    </row>
    <row r="7" spans="1:1" x14ac:dyDescent="0.25">
      <c r="A7" s="84"/>
    </row>
    <row r="8" spans="1:1" x14ac:dyDescent="0.25">
      <c r="A8" s="83" t="s">
        <v>2</v>
      </c>
    </row>
    <row r="9" spans="1:1" x14ac:dyDescent="0.25">
      <c r="A9" s="83" t="s">
        <v>3</v>
      </c>
    </row>
    <row r="10" spans="1:1" x14ac:dyDescent="0.25">
      <c r="A10" s="83" t="s">
        <v>4</v>
      </c>
    </row>
    <row r="11" spans="1:1" x14ac:dyDescent="0.25">
      <c r="A11" s="83" t="s">
        <v>5</v>
      </c>
    </row>
    <row r="12" spans="1:1" x14ac:dyDescent="0.25">
      <c r="A12" s="83" t="s">
        <v>6</v>
      </c>
    </row>
    <row r="13" spans="1:1" x14ac:dyDescent="0.25">
      <c r="A13" s="83" t="s">
        <v>7</v>
      </c>
    </row>
    <row r="14" spans="1:1" x14ac:dyDescent="0.25">
      <c r="A14" s="83" t="s">
        <v>8</v>
      </c>
    </row>
    <row r="15" spans="1:1" x14ac:dyDescent="0.25">
      <c r="A15" s="83" t="s">
        <v>9</v>
      </c>
    </row>
    <row r="16" spans="1:1" x14ac:dyDescent="0.25">
      <c r="A16" s="83" t="s">
        <v>10</v>
      </c>
    </row>
    <row r="17" spans="1:1" x14ac:dyDescent="0.25">
      <c r="A17" s="83" t="s">
        <v>11</v>
      </c>
    </row>
    <row r="18" spans="1:1" x14ac:dyDescent="0.25">
      <c r="A18" s="83" t="s">
        <v>12</v>
      </c>
    </row>
    <row r="19" spans="1:1" x14ac:dyDescent="0.25">
      <c r="A19" s="83" t="s">
        <v>13</v>
      </c>
    </row>
    <row r="20" spans="1:1" x14ac:dyDescent="0.25">
      <c r="A20" s="83" t="s">
        <v>14</v>
      </c>
    </row>
    <row r="21" spans="1:1" x14ac:dyDescent="0.25">
      <c r="A21" s="83" t="s">
        <v>15</v>
      </c>
    </row>
  </sheetData>
  <hyperlinks>
    <hyperlink ref="A8" location="Fig.1.4.1!A1" display="Figura 1.4.1 – Numero di corsi di dottorato: andamento e area geografica dell’ateneo (aa.aa. 2011/12- 2022/23)" xr:uid="{592D681C-E50C-4F2F-8B4F-3C6D2C1F46F2}"/>
    <hyperlink ref="A9" location="Fig.1.4.2!A1" display="Figura 1.4.2 – Numero di corsi di dottorato complessivi e in collaborazione con le imprese per area geografica dell’ateneo (a.a. 2022/23, XXXVIII ciclo)" xr:uid="{9006FC28-27C4-4B71-9DA9-8D2E4CB08486}"/>
    <hyperlink ref="A10" location="Tab.1.4.1!A1" display="Tabella 1.4.1 – Numero di corsi di dottorato per area CUN prevalente e per grado di collaborazione con le imprese (a.a. 2022/23, XXXVIII ciclo)" xr:uid="{932F154B-AA43-480F-8C3F-0FD4937C0BB4}"/>
    <hyperlink ref="A11" location="Tab.1.4.2!A1" display="Tabella 1.4.2 – Numero di corsi di dottorato di interesse nazionale per area CUN prevalente (a.a. 2022/23 – XXXVIII ciclo)" xr:uid="{014E891E-E4A8-4D0A-8B55-572F44AC27E9}"/>
    <hyperlink ref="A12" location="Fig.1.4.3!A1" display="Figura 1.4.3 – Dottorati nazionali e fonte di finanziamento delle borse (a.a. 2022/23, XXXVIII ciclo)" xr:uid="{9E8CD20F-C2FB-46A5-99C8-F269301BFB52}"/>
    <hyperlink ref="A13" location="Fig1.4.4!A1" display="Figura 1.4.4 – Numero iscritti ai dottorati di ricerca: andamento e area geografica dell’ateneo di iscrizione (aa.aa. 2011/12-2021/22)" xr:uid="{B4F60257-24A8-4435-82C4-152BC042AA08}"/>
    <hyperlink ref="A14" location="Fig.1.4.5!A1" display="Figura 1.4.5 – Numero studenti stranieri iscritti ai dottorati di ricerca: andamento e confronto internazionale (aa.aa. 2015/16-2021/22)" xr:uid="{E2D021F0-C3C4-4997-BEC2-4C63DD5D4731}"/>
    <hyperlink ref="A15" location="Fig.1.4.6!A1" display="Figura 1.4.6 – Numero di dottori di ricerca: andamento e area geografica dell’ateneo di iscrizione (2012-2021)" xr:uid="{C5CD1D4D-0405-4145-AD05-695B4036BD3F}"/>
    <hyperlink ref="A16" location="Fig.1.4.7!A1" display="Figura 1.4.7 – Numero di corsi master di I e II livello per tipo di università (aa.aa. 2015/16-2021/22)" xr:uid="{3C11000A-6ED8-4AC0-8A33-9B7E2B7B5B70}"/>
    <hyperlink ref="A17" location="Fig.1.4.8!A1" display="Figura 1.4.8 – Numero di iscritti ai master di I e II livello per tipo di università (aa.aa. 2015/16-2021/22)" xr:uid="{89451D6A-03E1-4355-918D-540675A887B4}"/>
    <hyperlink ref="A18" location="Fig.1.4.9!A1" display="Figura 1.4.9 – Numero di diplomati master di I e II livello per tipo di università (anni 2016-2021)" xr:uid="{6A8FEE6F-C375-48F4-99CB-27B86A3FF1C2}"/>
    <hyperlink ref="A19" location="Fig.1.4.10!A1" display="Figura 1.4.10 – Numero di scuole di specializzazione per tipo di scuola (aa.aa. 2015/16-2020/21)" xr:uid="{7BF9943B-C479-4363-9415-366B38C44C71}"/>
    <hyperlink ref="A20" location="Fig.1.4.11!A1" display="Figura 1.4.11 – Numero di iscritti alle scuole di specializzazione per tipo di scuola (aa.aa. 2015/16-2020/21)" xr:uid="{D90D94C0-8D4E-4D27-92FE-86795A3D216F}"/>
    <hyperlink ref="A21" location="Tab.1.4.3!A1" display="Tabella 1.4.3 – Numero di scuole di specializzazione e iscritti per tipologia e area geografica (a.a. 2020/21)" xr:uid="{5AA5C1E5-2DAB-4985-9208-265DB019DCA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9"/>
  <dimension ref="A1:T90"/>
  <sheetViews>
    <sheetView zoomScaleNormal="100" workbookViewId="0"/>
  </sheetViews>
  <sheetFormatPr defaultColWidth="8.85546875" defaultRowHeight="15" x14ac:dyDescent="0.25"/>
  <cols>
    <col min="1" max="7" width="25.140625" style="2" customWidth="1"/>
    <col min="8" max="14" width="8.85546875" style="2"/>
    <col min="15" max="15" width="15.42578125" style="2" bestFit="1" customWidth="1"/>
    <col min="16" max="16" width="18.5703125" style="2" customWidth="1"/>
    <col min="17" max="17" width="16.7109375" style="2" customWidth="1"/>
    <col min="18" max="18" width="17.28515625" style="2" customWidth="1"/>
    <col min="19" max="19" width="15" style="2" customWidth="1"/>
    <col min="20" max="20" width="15.85546875" style="2" bestFit="1" customWidth="1"/>
    <col min="21" max="21" width="19" style="2" customWidth="1"/>
    <col min="22" max="22" width="8.85546875" style="2"/>
    <col min="23" max="23" width="13.7109375" style="2" bestFit="1" customWidth="1"/>
    <col min="24" max="25" width="15.85546875" style="2" bestFit="1" customWidth="1"/>
    <col min="26" max="26" width="13.28515625" style="2" bestFit="1" customWidth="1"/>
    <col min="27" max="28" width="15.85546875" style="2" bestFit="1" customWidth="1"/>
    <col min="29" max="16384" width="8.85546875" style="2"/>
  </cols>
  <sheetData>
    <row r="1" ht="16.149999999999999" customHeight="1" x14ac:dyDescent="0.25"/>
    <row r="2" ht="33.6" customHeight="1" x14ac:dyDescent="0.25"/>
    <row r="53" spans="1:20" x14ac:dyDescent="0.25">
      <c r="A53" s="88" t="s">
        <v>16</v>
      </c>
      <c r="B53" s="88" t="s">
        <v>103</v>
      </c>
      <c r="C53" s="88"/>
      <c r="D53" s="88"/>
      <c r="E53" s="88"/>
      <c r="F53" s="88"/>
      <c r="G53" s="88"/>
    </row>
    <row r="54" spans="1:20" x14ac:dyDescent="0.25">
      <c r="A54" s="88"/>
      <c r="B54" s="63" t="s">
        <v>22</v>
      </c>
      <c r="C54" s="64" t="s">
        <v>104</v>
      </c>
      <c r="D54" s="64" t="s">
        <v>105</v>
      </c>
      <c r="E54" s="63" t="s">
        <v>106</v>
      </c>
      <c r="F54" s="64" t="s">
        <v>104</v>
      </c>
      <c r="G54" s="64" t="s">
        <v>105</v>
      </c>
    </row>
    <row r="55" spans="1:20" x14ac:dyDescent="0.2">
      <c r="A55" s="22" t="s">
        <v>28</v>
      </c>
      <c r="B55" s="65">
        <v>894</v>
      </c>
      <c r="C55" s="65">
        <v>813</v>
      </c>
      <c r="D55" s="65">
        <v>81</v>
      </c>
      <c r="E55" s="23">
        <v>24152</v>
      </c>
      <c r="F55" s="66">
        <v>19131</v>
      </c>
      <c r="G55" s="66">
        <v>5021</v>
      </c>
    </row>
    <row r="56" spans="1:20" x14ac:dyDescent="0.2">
      <c r="A56" s="22" t="s">
        <v>29</v>
      </c>
      <c r="B56" s="65">
        <v>965</v>
      </c>
      <c r="C56" s="65">
        <v>870</v>
      </c>
      <c r="D56" s="65">
        <v>95</v>
      </c>
      <c r="E56" s="23">
        <v>30151</v>
      </c>
      <c r="F56" s="66">
        <v>22241</v>
      </c>
      <c r="G56" s="66">
        <v>7910</v>
      </c>
    </row>
    <row r="57" spans="1:20" x14ac:dyDescent="0.2">
      <c r="A57" s="22" t="s">
        <v>30</v>
      </c>
      <c r="B57" s="65">
        <v>1027</v>
      </c>
      <c r="C57" s="65">
        <v>918</v>
      </c>
      <c r="D57" s="65">
        <v>109</v>
      </c>
      <c r="E57" s="23">
        <v>42211</v>
      </c>
      <c r="F57" s="66">
        <v>26690</v>
      </c>
      <c r="G57" s="66">
        <v>15521</v>
      </c>
    </row>
    <row r="58" spans="1:20" x14ac:dyDescent="0.2">
      <c r="A58" s="22" t="s">
        <v>31</v>
      </c>
      <c r="B58" s="65">
        <v>1053</v>
      </c>
      <c r="C58" s="65">
        <v>914</v>
      </c>
      <c r="D58" s="65">
        <v>139</v>
      </c>
      <c r="E58" s="23">
        <v>41349</v>
      </c>
      <c r="F58" s="66">
        <v>21154</v>
      </c>
      <c r="G58" s="66">
        <v>20195</v>
      </c>
    </row>
    <row r="59" spans="1:20" x14ac:dyDescent="0.2">
      <c r="A59" s="22" t="s">
        <v>32</v>
      </c>
      <c r="B59" s="65">
        <v>1078</v>
      </c>
      <c r="C59" s="65">
        <v>918</v>
      </c>
      <c r="D59" s="65">
        <v>160</v>
      </c>
      <c r="E59" s="23">
        <v>73865</v>
      </c>
      <c r="F59" s="66">
        <v>36363</v>
      </c>
      <c r="G59" s="66">
        <v>37502</v>
      </c>
      <c r="T59" s="13"/>
    </row>
    <row r="60" spans="1:20" x14ac:dyDescent="0.2">
      <c r="A60" s="22" t="s">
        <v>33</v>
      </c>
      <c r="B60" s="65">
        <v>1148</v>
      </c>
      <c r="C60" s="65">
        <v>955</v>
      </c>
      <c r="D60" s="65">
        <v>193</v>
      </c>
      <c r="E60" s="23">
        <v>46876</v>
      </c>
      <c r="F60" s="66">
        <v>27716</v>
      </c>
      <c r="G60" s="66">
        <v>19160</v>
      </c>
    </row>
    <row r="61" spans="1:20" x14ac:dyDescent="0.2">
      <c r="A61" s="22" t="s">
        <v>34</v>
      </c>
      <c r="B61" s="65">
        <v>1071</v>
      </c>
      <c r="C61" s="65">
        <v>904</v>
      </c>
      <c r="D61" s="65">
        <v>167</v>
      </c>
      <c r="E61" s="23">
        <v>43408</v>
      </c>
      <c r="F61" s="66">
        <v>24196</v>
      </c>
      <c r="G61" s="66">
        <v>19212</v>
      </c>
    </row>
    <row r="62" spans="1:20" x14ac:dyDescent="0.25">
      <c r="A62" s="14"/>
      <c r="B62" s="14"/>
      <c r="C62" s="14"/>
      <c r="D62" s="14"/>
      <c r="E62" s="14"/>
      <c r="F62" s="14"/>
      <c r="G62" s="14"/>
    </row>
    <row r="63" spans="1:20" x14ac:dyDescent="0.25">
      <c r="A63" s="14"/>
      <c r="B63" s="14"/>
      <c r="C63" s="14"/>
      <c r="D63" s="14"/>
      <c r="E63" s="14"/>
      <c r="F63" s="14"/>
      <c r="G63" s="14"/>
    </row>
    <row r="64" spans="1:20" x14ac:dyDescent="0.25">
      <c r="A64" s="88" t="s">
        <v>16</v>
      </c>
      <c r="B64" s="88" t="s">
        <v>107</v>
      </c>
      <c r="C64" s="88"/>
      <c r="D64" s="88"/>
      <c r="E64" s="88"/>
      <c r="F64" s="88"/>
      <c r="G64" s="88"/>
    </row>
    <row r="65" spans="1:7" x14ac:dyDescent="0.25">
      <c r="A65" s="88"/>
      <c r="B65" s="63" t="s">
        <v>22</v>
      </c>
      <c r="C65" s="64" t="s">
        <v>104</v>
      </c>
      <c r="D65" s="64" t="s">
        <v>105</v>
      </c>
      <c r="E65" s="63" t="s">
        <v>106</v>
      </c>
      <c r="F65" s="64" t="s">
        <v>108</v>
      </c>
      <c r="G65" s="64" t="s">
        <v>109</v>
      </c>
    </row>
    <row r="66" spans="1:7" x14ac:dyDescent="0.2">
      <c r="A66" s="22" t="s">
        <v>28</v>
      </c>
      <c r="B66" s="67">
        <v>840</v>
      </c>
      <c r="C66" s="67">
        <v>803</v>
      </c>
      <c r="D66" s="67">
        <v>37</v>
      </c>
      <c r="E66" s="23">
        <v>15751</v>
      </c>
      <c r="F66" s="66">
        <v>14634</v>
      </c>
      <c r="G66" s="66">
        <v>1117</v>
      </c>
    </row>
    <row r="67" spans="1:7" x14ac:dyDescent="0.2">
      <c r="A67" s="22" t="s">
        <v>29</v>
      </c>
      <c r="B67" s="67">
        <v>890</v>
      </c>
      <c r="C67" s="67">
        <v>854</v>
      </c>
      <c r="D67" s="67">
        <v>36</v>
      </c>
      <c r="E67" s="23">
        <v>16763</v>
      </c>
      <c r="F67" s="66">
        <v>15766</v>
      </c>
      <c r="G67" s="66">
        <v>997</v>
      </c>
    </row>
    <row r="68" spans="1:7" x14ac:dyDescent="0.2">
      <c r="A68" s="22" t="s">
        <v>30</v>
      </c>
      <c r="B68" s="67">
        <v>948</v>
      </c>
      <c r="C68" s="67">
        <v>908</v>
      </c>
      <c r="D68" s="67">
        <v>40</v>
      </c>
      <c r="E68" s="23">
        <v>17032</v>
      </c>
      <c r="F68" s="66">
        <v>16422</v>
      </c>
      <c r="G68" s="66">
        <v>610</v>
      </c>
    </row>
    <row r="69" spans="1:7" x14ac:dyDescent="0.2">
      <c r="A69" s="22" t="s">
        <v>31</v>
      </c>
      <c r="B69" s="67">
        <v>976</v>
      </c>
      <c r="C69" s="67">
        <v>922</v>
      </c>
      <c r="D69" s="67">
        <v>54</v>
      </c>
      <c r="E69" s="23">
        <v>17953</v>
      </c>
      <c r="F69" s="66">
        <v>16886</v>
      </c>
      <c r="G69" s="66">
        <v>1067</v>
      </c>
    </row>
    <row r="70" spans="1:7" x14ac:dyDescent="0.2">
      <c r="A70" s="22" t="s">
        <v>32</v>
      </c>
      <c r="B70" s="67">
        <v>967</v>
      </c>
      <c r="C70" s="67">
        <v>903</v>
      </c>
      <c r="D70" s="67">
        <v>64</v>
      </c>
      <c r="E70" s="23">
        <v>18678</v>
      </c>
      <c r="F70" s="66">
        <v>16876</v>
      </c>
      <c r="G70" s="66">
        <v>1802</v>
      </c>
    </row>
    <row r="71" spans="1:7" x14ac:dyDescent="0.2">
      <c r="A71" s="22" t="s">
        <v>33</v>
      </c>
      <c r="B71" s="67">
        <v>1005</v>
      </c>
      <c r="C71" s="67">
        <v>937</v>
      </c>
      <c r="D71" s="67">
        <v>68</v>
      </c>
      <c r="E71" s="23">
        <v>21387</v>
      </c>
      <c r="F71" s="66">
        <v>19218</v>
      </c>
      <c r="G71" s="66">
        <v>2169</v>
      </c>
    </row>
    <row r="72" spans="1:7" x14ac:dyDescent="0.2">
      <c r="A72" s="22" t="s">
        <v>34</v>
      </c>
      <c r="B72" s="67">
        <v>924</v>
      </c>
      <c r="C72" s="67">
        <v>857</v>
      </c>
      <c r="D72" s="67">
        <v>67</v>
      </c>
      <c r="E72" s="23">
        <v>18350</v>
      </c>
      <c r="F72" s="66">
        <v>16073</v>
      </c>
      <c r="G72" s="66">
        <v>2277</v>
      </c>
    </row>
    <row r="73" spans="1:7" x14ac:dyDescent="0.25">
      <c r="A73" s="14"/>
      <c r="B73" s="14"/>
      <c r="C73" s="14"/>
      <c r="D73" s="14"/>
      <c r="E73" s="14"/>
      <c r="F73" s="14"/>
      <c r="G73" s="14"/>
    </row>
    <row r="74" spans="1:7" x14ac:dyDescent="0.25">
      <c r="A74" s="14"/>
      <c r="B74" s="14"/>
      <c r="C74" s="14"/>
      <c r="D74" s="14"/>
      <c r="E74" s="14"/>
      <c r="F74" s="14"/>
      <c r="G74" s="14"/>
    </row>
    <row r="75" spans="1:7" ht="24" x14ac:dyDescent="0.25">
      <c r="A75" s="63" t="s">
        <v>110</v>
      </c>
      <c r="B75" s="68" t="s">
        <v>111</v>
      </c>
      <c r="C75" s="68" t="s">
        <v>108</v>
      </c>
      <c r="D75" s="68" t="s">
        <v>109</v>
      </c>
      <c r="E75" s="68" t="s">
        <v>112</v>
      </c>
      <c r="F75" s="68" t="s">
        <v>108</v>
      </c>
      <c r="G75" s="68" t="s">
        <v>109</v>
      </c>
    </row>
    <row r="76" spans="1:7" x14ac:dyDescent="0.2">
      <c r="A76" s="16">
        <v>2011</v>
      </c>
      <c r="B76" s="23">
        <v>19997</v>
      </c>
      <c r="C76" s="61">
        <v>14656</v>
      </c>
      <c r="D76" s="61">
        <v>5341</v>
      </c>
      <c r="E76" s="23">
        <v>4708</v>
      </c>
      <c r="F76" s="23">
        <v>4556</v>
      </c>
      <c r="G76" s="23">
        <v>152</v>
      </c>
    </row>
    <row r="77" spans="1:7" x14ac:dyDescent="0.2">
      <c r="A77" s="16">
        <v>2012</v>
      </c>
      <c r="B77" s="23">
        <v>22776</v>
      </c>
      <c r="C77" s="61">
        <v>17611</v>
      </c>
      <c r="D77" s="61">
        <v>5165</v>
      </c>
      <c r="E77" s="23">
        <v>5003</v>
      </c>
      <c r="F77" s="23">
        <v>4806</v>
      </c>
      <c r="G77" s="23">
        <v>197</v>
      </c>
    </row>
    <row r="78" spans="1:7" x14ac:dyDescent="0.2">
      <c r="A78" s="16">
        <v>2013</v>
      </c>
      <c r="B78" s="23">
        <v>19745</v>
      </c>
      <c r="C78" s="61">
        <v>16673</v>
      </c>
      <c r="D78" s="61">
        <v>3072</v>
      </c>
      <c r="E78" s="23">
        <v>5020</v>
      </c>
      <c r="F78" s="23">
        <v>4861</v>
      </c>
      <c r="G78" s="23">
        <v>159</v>
      </c>
    </row>
    <row r="79" spans="1:7" x14ac:dyDescent="0.2">
      <c r="A79" s="16">
        <v>2014</v>
      </c>
      <c r="B79" s="23">
        <v>22018</v>
      </c>
      <c r="C79" s="61">
        <v>19487</v>
      </c>
      <c r="D79" s="61">
        <v>2531</v>
      </c>
      <c r="E79" s="23">
        <v>5381</v>
      </c>
      <c r="F79" s="23">
        <v>5190</v>
      </c>
      <c r="G79" s="23">
        <v>191</v>
      </c>
    </row>
    <row r="80" spans="1:7" x14ac:dyDescent="0.2">
      <c r="A80" s="16">
        <v>2015</v>
      </c>
      <c r="B80" s="23">
        <v>19485</v>
      </c>
      <c r="C80" s="61">
        <v>16094</v>
      </c>
      <c r="D80" s="61">
        <v>3391</v>
      </c>
      <c r="E80" s="23">
        <v>5167</v>
      </c>
      <c r="F80" s="23">
        <v>4868</v>
      </c>
      <c r="G80" s="23">
        <v>299</v>
      </c>
    </row>
    <row r="81" spans="1:7" x14ac:dyDescent="0.2">
      <c r="A81" s="16">
        <v>2016</v>
      </c>
      <c r="B81" s="23">
        <v>18721</v>
      </c>
      <c r="C81" s="61">
        <v>15731</v>
      </c>
      <c r="D81" s="61">
        <v>2990</v>
      </c>
      <c r="E81" s="23">
        <v>5628</v>
      </c>
      <c r="F81" s="23">
        <v>5197</v>
      </c>
      <c r="G81" s="23">
        <v>431</v>
      </c>
    </row>
    <row r="82" spans="1:7" x14ac:dyDescent="0.2">
      <c r="A82" s="16">
        <v>2017</v>
      </c>
      <c r="B82" s="23">
        <v>22643</v>
      </c>
      <c r="C82" s="61">
        <v>16627</v>
      </c>
      <c r="D82" s="61">
        <v>6016</v>
      </c>
      <c r="E82" s="23">
        <v>13010</v>
      </c>
      <c r="F82" s="23">
        <v>12332</v>
      </c>
      <c r="G82" s="23">
        <v>678</v>
      </c>
    </row>
    <row r="83" spans="1:7" x14ac:dyDescent="0.2">
      <c r="A83" s="16">
        <v>2018</v>
      </c>
      <c r="B83" s="23">
        <v>35520</v>
      </c>
      <c r="C83" s="61">
        <v>23605</v>
      </c>
      <c r="D83" s="61">
        <v>11915</v>
      </c>
      <c r="E83" s="23">
        <v>12960</v>
      </c>
      <c r="F83" s="23">
        <v>12621</v>
      </c>
      <c r="G83" s="23">
        <v>339</v>
      </c>
    </row>
    <row r="84" spans="1:7" x14ac:dyDescent="0.2">
      <c r="A84" s="16">
        <v>2019</v>
      </c>
      <c r="B84" s="23">
        <v>31432</v>
      </c>
      <c r="C84" s="61">
        <v>16892</v>
      </c>
      <c r="D84" s="61">
        <v>14540</v>
      </c>
      <c r="E84" s="23">
        <v>13653</v>
      </c>
      <c r="F84" s="23">
        <v>13000</v>
      </c>
      <c r="G84" s="23">
        <v>653</v>
      </c>
    </row>
    <row r="85" spans="1:7" x14ac:dyDescent="0.2">
      <c r="A85" s="16">
        <v>2020</v>
      </c>
      <c r="B85" s="23">
        <v>57472</v>
      </c>
      <c r="C85" s="61">
        <v>28148</v>
      </c>
      <c r="D85" s="61">
        <v>29324</v>
      </c>
      <c r="E85" s="23">
        <v>13626</v>
      </c>
      <c r="F85" s="23">
        <v>12581</v>
      </c>
      <c r="G85" s="23">
        <v>1045</v>
      </c>
    </row>
    <row r="86" spans="1:7" x14ac:dyDescent="0.2">
      <c r="A86" s="16">
        <v>2021</v>
      </c>
      <c r="B86" s="23">
        <v>32543</v>
      </c>
      <c r="C86" s="61">
        <v>21251</v>
      </c>
      <c r="D86" s="61">
        <v>11292</v>
      </c>
      <c r="E86" s="23">
        <v>14124</v>
      </c>
      <c r="F86" s="23">
        <v>13213</v>
      </c>
      <c r="G86" s="23">
        <v>911</v>
      </c>
    </row>
    <row r="88" spans="1:7" x14ac:dyDescent="0.25">
      <c r="A88" s="32" t="s">
        <v>38</v>
      </c>
    </row>
    <row r="90" spans="1:7" x14ac:dyDescent="0.25">
      <c r="A90" s="83" t="s">
        <v>129</v>
      </c>
    </row>
  </sheetData>
  <mergeCells count="4">
    <mergeCell ref="A53:A54"/>
    <mergeCell ref="A64:A65"/>
    <mergeCell ref="B53:G53"/>
    <mergeCell ref="B64:G64"/>
  </mergeCells>
  <hyperlinks>
    <hyperlink ref="A90" location="Indice!A1" display="Indice" xr:uid="{AF7EFF33-2004-4FDD-AAD0-CA95E264A6F1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C94BC-7805-4EF7-B455-54044790DAD0}">
  <sheetPr codeName="Foglio10"/>
  <dimension ref="A1:T89"/>
  <sheetViews>
    <sheetView zoomScaleNormal="100" workbookViewId="0"/>
  </sheetViews>
  <sheetFormatPr defaultColWidth="8.85546875" defaultRowHeight="15" x14ac:dyDescent="0.25"/>
  <cols>
    <col min="1" max="7" width="21.85546875" style="2" customWidth="1"/>
    <col min="8" max="14" width="8.85546875" style="2"/>
    <col min="15" max="15" width="15.42578125" style="2" bestFit="1" customWidth="1"/>
    <col min="16" max="16" width="18.5703125" style="2" customWidth="1"/>
    <col min="17" max="17" width="16.7109375" style="2" customWidth="1"/>
    <col min="18" max="18" width="17.28515625" style="2" customWidth="1"/>
    <col min="19" max="19" width="15" style="2" customWidth="1"/>
    <col min="20" max="20" width="15.85546875" style="2" bestFit="1" customWidth="1"/>
    <col min="21" max="21" width="19" style="2" customWidth="1"/>
    <col min="22" max="22" width="8.85546875" style="2"/>
    <col min="23" max="23" width="13.7109375" style="2" bestFit="1" customWidth="1"/>
    <col min="24" max="25" width="15.85546875" style="2" bestFit="1" customWidth="1"/>
    <col min="26" max="26" width="13.28515625" style="2" bestFit="1" customWidth="1"/>
    <col min="27" max="28" width="15.85546875" style="2" bestFit="1" customWidth="1"/>
    <col min="29" max="16384" width="8.85546875" style="2"/>
  </cols>
  <sheetData>
    <row r="1" ht="16.149999999999999" customHeight="1" x14ac:dyDescent="0.25"/>
    <row r="2" ht="33.6" customHeight="1" x14ac:dyDescent="0.25"/>
    <row r="52" spans="1:20" x14ac:dyDescent="0.25">
      <c r="A52" s="88" t="s">
        <v>16</v>
      </c>
      <c r="B52" s="88" t="s">
        <v>103</v>
      </c>
      <c r="C52" s="88"/>
      <c r="D52" s="88"/>
      <c r="E52" s="88"/>
      <c r="F52" s="88"/>
      <c r="G52" s="88"/>
    </row>
    <row r="53" spans="1:20" x14ac:dyDescent="0.25">
      <c r="A53" s="88"/>
      <c r="B53" s="63" t="s">
        <v>22</v>
      </c>
      <c r="C53" s="64" t="s">
        <v>104</v>
      </c>
      <c r="D53" s="64" t="s">
        <v>105</v>
      </c>
      <c r="E53" s="63" t="s">
        <v>106</v>
      </c>
      <c r="F53" s="64" t="s">
        <v>104</v>
      </c>
      <c r="G53" s="64" t="s">
        <v>105</v>
      </c>
    </row>
    <row r="54" spans="1:20" x14ac:dyDescent="0.2">
      <c r="A54" s="22" t="s">
        <v>28</v>
      </c>
      <c r="B54" s="65">
        <v>894</v>
      </c>
      <c r="C54" s="65">
        <v>813</v>
      </c>
      <c r="D54" s="65">
        <v>81</v>
      </c>
      <c r="E54" s="23">
        <v>24152</v>
      </c>
      <c r="F54" s="66">
        <v>19131</v>
      </c>
      <c r="G54" s="66">
        <v>5021</v>
      </c>
    </row>
    <row r="55" spans="1:20" x14ac:dyDescent="0.2">
      <c r="A55" s="22" t="s">
        <v>29</v>
      </c>
      <c r="B55" s="65">
        <v>965</v>
      </c>
      <c r="C55" s="65">
        <v>870</v>
      </c>
      <c r="D55" s="65">
        <v>95</v>
      </c>
      <c r="E55" s="23">
        <v>30151</v>
      </c>
      <c r="F55" s="66">
        <v>22241</v>
      </c>
      <c r="G55" s="66">
        <v>7910</v>
      </c>
    </row>
    <row r="56" spans="1:20" x14ac:dyDescent="0.2">
      <c r="A56" s="22" t="s">
        <v>30</v>
      </c>
      <c r="B56" s="65">
        <v>1027</v>
      </c>
      <c r="C56" s="65">
        <v>918</v>
      </c>
      <c r="D56" s="65">
        <v>109</v>
      </c>
      <c r="E56" s="23">
        <v>42211</v>
      </c>
      <c r="F56" s="66">
        <v>26690</v>
      </c>
      <c r="G56" s="66">
        <v>15521</v>
      </c>
    </row>
    <row r="57" spans="1:20" x14ac:dyDescent="0.2">
      <c r="A57" s="22" t="s">
        <v>31</v>
      </c>
      <c r="B57" s="65">
        <v>1053</v>
      </c>
      <c r="C57" s="65">
        <v>914</v>
      </c>
      <c r="D57" s="65">
        <v>139</v>
      </c>
      <c r="E57" s="23">
        <v>41349</v>
      </c>
      <c r="F57" s="66">
        <v>21154</v>
      </c>
      <c r="G57" s="66">
        <v>20195</v>
      </c>
    </row>
    <row r="58" spans="1:20" x14ac:dyDescent="0.2">
      <c r="A58" s="22" t="s">
        <v>32</v>
      </c>
      <c r="B58" s="65">
        <v>1078</v>
      </c>
      <c r="C58" s="65">
        <v>918</v>
      </c>
      <c r="D58" s="65">
        <v>160</v>
      </c>
      <c r="E58" s="23">
        <v>73865</v>
      </c>
      <c r="F58" s="66">
        <v>36363</v>
      </c>
      <c r="G58" s="66">
        <v>37502</v>
      </c>
    </row>
    <row r="59" spans="1:20" x14ac:dyDescent="0.2">
      <c r="A59" s="22" t="s">
        <v>33</v>
      </c>
      <c r="B59" s="65">
        <v>1148</v>
      </c>
      <c r="C59" s="65">
        <v>955</v>
      </c>
      <c r="D59" s="65">
        <v>193</v>
      </c>
      <c r="E59" s="23">
        <v>46876</v>
      </c>
      <c r="F59" s="66">
        <v>27716</v>
      </c>
      <c r="G59" s="66">
        <v>19160</v>
      </c>
    </row>
    <row r="60" spans="1:20" x14ac:dyDescent="0.2">
      <c r="A60" s="22" t="s">
        <v>34</v>
      </c>
      <c r="B60" s="65">
        <v>1071</v>
      </c>
      <c r="C60" s="65">
        <v>904</v>
      </c>
      <c r="D60" s="65">
        <v>167</v>
      </c>
      <c r="E60" s="23">
        <v>43408</v>
      </c>
      <c r="F60" s="66">
        <v>24196</v>
      </c>
      <c r="G60" s="66">
        <v>19212</v>
      </c>
      <c r="T60" s="13"/>
    </row>
    <row r="61" spans="1:20" x14ac:dyDescent="0.25">
      <c r="A61" s="14"/>
      <c r="B61" s="14"/>
      <c r="C61" s="14"/>
      <c r="D61" s="14"/>
      <c r="E61" s="14"/>
      <c r="F61" s="14"/>
      <c r="G61" s="14"/>
    </row>
    <row r="62" spans="1:20" x14ac:dyDescent="0.25">
      <c r="A62" s="14"/>
      <c r="B62" s="14"/>
      <c r="C62" s="14"/>
      <c r="D62" s="14"/>
      <c r="E62" s="14"/>
      <c r="F62" s="14"/>
      <c r="G62" s="14"/>
    </row>
    <row r="63" spans="1:20" x14ac:dyDescent="0.25">
      <c r="A63" s="88" t="s">
        <v>16</v>
      </c>
      <c r="B63" s="88" t="s">
        <v>107</v>
      </c>
      <c r="C63" s="88"/>
      <c r="D63" s="88"/>
      <c r="E63" s="88"/>
      <c r="F63" s="88"/>
      <c r="G63" s="88"/>
    </row>
    <row r="64" spans="1:20" ht="24" x14ac:dyDescent="0.25">
      <c r="A64" s="88"/>
      <c r="B64" s="63" t="s">
        <v>22</v>
      </c>
      <c r="C64" s="68" t="s">
        <v>104</v>
      </c>
      <c r="D64" s="68" t="s">
        <v>105</v>
      </c>
      <c r="E64" s="63" t="s">
        <v>106</v>
      </c>
      <c r="F64" s="68" t="s">
        <v>108</v>
      </c>
      <c r="G64" s="68" t="s">
        <v>109</v>
      </c>
    </row>
    <row r="65" spans="1:7" x14ac:dyDescent="0.2">
      <c r="A65" s="22" t="s">
        <v>28</v>
      </c>
      <c r="B65" s="67">
        <v>840</v>
      </c>
      <c r="C65" s="67">
        <v>803</v>
      </c>
      <c r="D65" s="67">
        <v>37</v>
      </c>
      <c r="E65" s="23">
        <v>15751</v>
      </c>
      <c r="F65" s="66">
        <v>14634</v>
      </c>
      <c r="G65" s="66">
        <v>1117</v>
      </c>
    </row>
    <row r="66" spans="1:7" x14ac:dyDescent="0.2">
      <c r="A66" s="22" t="s">
        <v>29</v>
      </c>
      <c r="B66" s="67">
        <v>890</v>
      </c>
      <c r="C66" s="67">
        <v>854</v>
      </c>
      <c r="D66" s="67">
        <v>36</v>
      </c>
      <c r="E66" s="23">
        <v>16763</v>
      </c>
      <c r="F66" s="66">
        <v>15766</v>
      </c>
      <c r="G66" s="66">
        <v>997</v>
      </c>
    </row>
    <row r="67" spans="1:7" x14ac:dyDescent="0.2">
      <c r="A67" s="22" t="s">
        <v>30</v>
      </c>
      <c r="B67" s="67">
        <v>948</v>
      </c>
      <c r="C67" s="67">
        <v>908</v>
      </c>
      <c r="D67" s="67">
        <v>40</v>
      </c>
      <c r="E67" s="23">
        <v>17032</v>
      </c>
      <c r="F67" s="66">
        <v>16422</v>
      </c>
      <c r="G67" s="66">
        <v>610</v>
      </c>
    </row>
    <row r="68" spans="1:7" x14ac:dyDescent="0.2">
      <c r="A68" s="22" t="s">
        <v>31</v>
      </c>
      <c r="B68" s="67">
        <v>976</v>
      </c>
      <c r="C68" s="67">
        <v>922</v>
      </c>
      <c r="D68" s="67">
        <v>54</v>
      </c>
      <c r="E68" s="23">
        <v>17953</v>
      </c>
      <c r="F68" s="66">
        <v>16886</v>
      </c>
      <c r="G68" s="66">
        <v>1067</v>
      </c>
    </row>
    <row r="69" spans="1:7" x14ac:dyDescent="0.2">
      <c r="A69" s="22" t="s">
        <v>32</v>
      </c>
      <c r="B69" s="67">
        <v>967</v>
      </c>
      <c r="C69" s="67">
        <v>903</v>
      </c>
      <c r="D69" s="67">
        <v>64</v>
      </c>
      <c r="E69" s="23">
        <v>18678</v>
      </c>
      <c r="F69" s="66">
        <v>16876</v>
      </c>
      <c r="G69" s="66">
        <v>1802</v>
      </c>
    </row>
    <row r="70" spans="1:7" x14ac:dyDescent="0.2">
      <c r="A70" s="22" t="s">
        <v>33</v>
      </c>
      <c r="B70" s="67">
        <v>1005</v>
      </c>
      <c r="C70" s="67">
        <v>937</v>
      </c>
      <c r="D70" s="67">
        <v>68</v>
      </c>
      <c r="E70" s="23">
        <v>21387</v>
      </c>
      <c r="F70" s="66">
        <v>19218</v>
      </c>
      <c r="G70" s="66">
        <v>2169</v>
      </c>
    </row>
    <row r="71" spans="1:7" x14ac:dyDescent="0.2">
      <c r="A71" s="22" t="s">
        <v>34</v>
      </c>
      <c r="B71" s="67">
        <v>924</v>
      </c>
      <c r="C71" s="67">
        <v>857</v>
      </c>
      <c r="D71" s="67">
        <v>67</v>
      </c>
      <c r="E71" s="23">
        <v>18350</v>
      </c>
      <c r="F71" s="66">
        <v>16073</v>
      </c>
      <c r="G71" s="66">
        <v>2277</v>
      </c>
    </row>
    <row r="72" spans="1:7" x14ac:dyDescent="0.25">
      <c r="A72" s="14"/>
      <c r="B72" s="14"/>
      <c r="C72" s="14"/>
      <c r="D72" s="14"/>
      <c r="E72" s="14"/>
      <c r="F72" s="14"/>
      <c r="G72" s="14"/>
    </row>
    <row r="73" spans="1:7" x14ac:dyDescent="0.25">
      <c r="A73" s="14"/>
      <c r="B73" s="14"/>
      <c r="C73" s="14"/>
      <c r="D73" s="14"/>
      <c r="E73" s="14"/>
      <c r="F73" s="14"/>
      <c r="G73" s="14"/>
    </row>
    <row r="74" spans="1:7" ht="24" x14ac:dyDescent="0.25">
      <c r="A74" s="63" t="s">
        <v>110</v>
      </c>
      <c r="B74" s="68" t="s">
        <v>111</v>
      </c>
      <c r="C74" s="68" t="s">
        <v>108</v>
      </c>
      <c r="D74" s="68" t="s">
        <v>109</v>
      </c>
      <c r="E74" s="68" t="s">
        <v>112</v>
      </c>
      <c r="F74" s="68" t="s">
        <v>108</v>
      </c>
      <c r="G74" s="68" t="s">
        <v>109</v>
      </c>
    </row>
    <row r="75" spans="1:7" x14ac:dyDescent="0.2">
      <c r="A75" s="16">
        <v>2011</v>
      </c>
      <c r="B75" s="23">
        <v>19997</v>
      </c>
      <c r="C75" s="61">
        <v>14656</v>
      </c>
      <c r="D75" s="61">
        <v>5341</v>
      </c>
      <c r="E75" s="23">
        <v>4708</v>
      </c>
      <c r="F75" s="23">
        <v>4556</v>
      </c>
      <c r="G75" s="23">
        <v>152</v>
      </c>
    </row>
    <row r="76" spans="1:7" x14ac:dyDescent="0.2">
      <c r="A76" s="16">
        <v>2012</v>
      </c>
      <c r="B76" s="23">
        <v>22776</v>
      </c>
      <c r="C76" s="61">
        <v>17611</v>
      </c>
      <c r="D76" s="61">
        <v>5165</v>
      </c>
      <c r="E76" s="23">
        <v>5003</v>
      </c>
      <c r="F76" s="23">
        <v>4806</v>
      </c>
      <c r="G76" s="23">
        <v>197</v>
      </c>
    </row>
    <row r="77" spans="1:7" x14ac:dyDescent="0.2">
      <c r="A77" s="16">
        <v>2013</v>
      </c>
      <c r="B77" s="23">
        <v>19745</v>
      </c>
      <c r="C77" s="61">
        <v>16673</v>
      </c>
      <c r="D77" s="61">
        <v>3072</v>
      </c>
      <c r="E77" s="23">
        <v>5020</v>
      </c>
      <c r="F77" s="23">
        <v>4861</v>
      </c>
      <c r="G77" s="23">
        <v>159</v>
      </c>
    </row>
    <row r="78" spans="1:7" x14ac:dyDescent="0.2">
      <c r="A78" s="16">
        <v>2014</v>
      </c>
      <c r="B78" s="23">
        <v>22018</v>
      </c>
      <c r="C78" s="61">
        <v>19487</v>
      </c>
      <c r="D78" s="61">
        <v>2531</v>
      </c>
      <c r="E78" s="23">
        <v>5381</v>
      </c>
      <c r="F78" s="23">
        <v>5190</v>
      </c>
      <c r="G78" s="23">
        <v>191</v>
      </c>
    </row>
    <row r="79" spans="1:7" x14ac:dyDescent="0.2">
      <c r="A79" s="16">
        <v>2015</v>
      </c>
      <c r="B79" s="23">
        <v>19485</v>
      </c>
      <c r="C79" s="61">
        <v>16094</v>
      </c>
      <c r="D79" s="61">
        <v>3391</v>
      </c>
      <c r="E79" s="23">
        <v>5167</v>
      </c>
      <c r="F79" s="23">
        <v>4868</v>
      </c>
      <c r="G79" s="23">
        <v>299</v>
      </c>
    </row>
    <row r="80" spans="1:7" x14ac:dyDescent="0.2">
      <c r="A80" s="16">
        <v>2016</v>
      </c>
      <c r="B80" s="23">
        <v>18721</v>
      </c>
      <c r="C80" s="61">
        <v>15731</v>
      </c>
      <c r="D80" s="61">
        <v>2990</v>
      </c>
      <c r="E80" s="23">
        <v>5628</v>
      </c>
      <c r="F80" s="23">
        <v>5197</v>
      </c>
      <c r="G80" s="23">
        <v>431</v>
      </c>
    </row>
    <row r="81" spans="1:7" x14ac:dyDescent="0.2">
      <c r="A81" s="16">
        <v>2017</v>
      </c>
      <c r="B81" s="23">
        <v>22643</v>
      </c>
      <c r="C81" s="61">
        <v>16627</v>
      </c>
      <c r="D81" s="61">
        <v>6016</v>
      </c>
      <c r="E81" s="23">
        <v>13010</v>
      </c>
      <c r="F81" s="23">
        <v>12332</v>
      </c>
      <c r="G81" s="23">
        <v>678</v>
      </c>
    </row>
    <row r="82" spans="1:7" x14ac:dyDescent="0.2">
      <c r="A82" s="16">
        <v>2018</v>
      </c>
      <c r="B82" s="23">
        <v>35520</v>
      </c>
      <c r="C82" s="61">
        <v>23605</v>
      </c>
      <c r="D82" s="61">
        <v>11915</v>
      </c>
      <c r="E82" s="23">
        <v>12960</v>
      </c>
      <c r="F82" s="23">
        <v>12621</v>
      </c>
      <c r="G82" s="23">
        <v>339</v>
      </c>
    </row>
    <row r="83" spans="1:7" x14ac:dyDescent="0.2">
      <c r="A83" s="16">
        <v>2019</v>
      </c>
      <c r="B83" s="23">
        <v>31432</v>
      </c>
      <c r="C83" s="61">
        <v>16892</v>
      </c>
      <c r="D83" s="61">
        <v>14540</v>
      </c>
      <c r="E83" s="23">
        <v>13653</v>
      </c>
      <c r="F83" s="23">
        <v>13000</v>
      </c>
      <c r="G83" s="23">
        <v>653</v>
      </c>
    </row>
    <row r="84" spans="1:7" x14ac:dyDescent="0.2">
      <c r="A84" s="16">
        <v>2020</v>
      </c>
      <c r="B84" s="23">
        <v>57472</v>
      </c>
      <c r="C84" s="61">
        <v>28148</v>
      </c>
      <c r="D84" s="61">
        <v>29324</v>
      </c>
      <c r="E84" s="23">
        <v>13626</v>
      </c>
      <c r="F84" s="23">
        <v>12581</v>
      </c>
      <c r="G84" s="23">
        <v>1045</v>
      </c>
    </row>
    <row r="85" spans="1:7" x14ac:dyDescent="0.2">
      <c r="A85" s="16">
        <v>2021</v>
      </c>
      <c r="B85" s="23">
        <v>32543</v>
      </c>
      <c r="C85" s="61">
        <v>21251</v>
      </c>
      <c r="D85" s="61">
        <v>11292</v>
      </c>
      <c r="E85" s="23">
        <v>14124</v>
      </c>
      <c r="F85" s="23">
        <v>13213</v>
      </c>
      <c r="G85" s="23">
        <v>911</v>
      </c>
    </row>
    <row r="87" spans="1:7" x14ac:dyDescent="0.25">
      <c r="A87" s="32" t="s">
        <v>38</v>
      </c>
    </row>
    <row r="89" spans="1:7" x14ac:dyDescent="0.25">
      <c r="A89" s="83" t="s">
        <v>129</v>
      </c>
    </row>
  </sheetData>
  <mergeCells count="4">
    <mergeCell ref="A52:A53"/>
    <mergeCell ref="B52:G52"/>
    <mergeCell ref="A63:A64"/>
    <mergeCell ref="B63:G63"/>
  </mergeCells>
  <hyperlinks>
    <hyperlink ref="A89" location="Indice!A1" display="Indice" xr:uid="{38826E0F-66EE-44A6-ACEC-CBDD0B92A273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A9EB3-499A-4A85-8C2E-A58DBCEA46AA}">
  <sheetPr codeName="Foglio11"/>
  <dimension ref="A1:G78"/>
  <sheetViews>
    <sheetView zoomScaleNormal="100" workbookViewId="0"/>
  </sheetViews>
  <sheetFormatPr defaultColWidth="8.85546875" defaultRowHeight="15" x14ac:dyDescent="0.25"/>
  <cols>
    <col min="1" max="1" width="8.85546875" style="2"/>
    <col min="2" max="7" width="19.140625" style="2" customWidth="1"/>
    <col min="8" max="14" width="8.85546875" style="2"/>
    <col min="15" max="15" width="15.42578125" style="2" bestFit="1" customWidth="1"/>
    <col min="16" max="16" width="18.5703125" style="2" customWidth="1"/>
    <col min="17" max="17" width="16.7109375" style="2" customWidth="1"/>
    <col min="18" max="18" width="17.28515625" style="2" customWidth="1"/>
    <col min="19" max="19" width="15" style="2" customWidth="1"/>
    <col min="20" max="20" width="15.85546875" style="2" bestFit="1" customWidth="1"/>
    <col min="21" max="21" width="19" style="2" customWidth="1"/>
    <col min="22" max="22" width="8.85546875" style="2"/>
    <col min="23" max="23" width="13.7109375" style="2" bestFit="1" customWidth="1"/>
    <col min="24" max="25" width="15.85546875" style="2" bestFit="1" customWidth="1"/>
    <col min="26" max="26" width="13.28515625" style="2" bestFit="1" customWidth="1"/>
    <col min="27" max="28" width="15.85546875" style="2" bestFit="1" customWidth="1"/>
    <col min="29" max="16384" width="8.85546875" style="2"/>
  </cols>
  <sheetData>
    <row r="1" ht="16.149999999999999" customHeight="1" x14ac:dyDescent="0.25"/>
    <row r="2" ht="33.6" customHeight="1" x14ac:dyDescent="0.25"/>
    <row r="41" spans="1:7" x14ac:dyDescent="0.25">
      <c r="A41" s="88" t="s">
        <v>16</v>
      </c>
      <c r="B41" s="88" t="s">
        <v>103</v>
      </c>
      <c r="C41" s="88"/>
      <c r="D41" s="88"/>
      <c r="E41" s="88"/>
      <c r="F41" s="88"/>
      <c r="G41" s="88"/>
    </row>
    <row r="42" spans="1:7" x14ac:dyDescent="0.25">
      <c r="A42" s="88"/>
      <c r="B42" s="63" t="s">
        <v>22</v>
      </c>
      <c r="C42" s="68" t="s">
        <v>104</v>
      </c>
      <c r="D42" s="68" t="s">
        <v>105</v>
      </c>
      <c r="E42" s="63" t="s">
        <v>106</v>
      </c>
      <c r="F42" s="68" t="s">
        <v>104</v>
      </c>
      <c r="G42" s="68" t="s">
        <v>105</v>
      </c>
    </row>
    <row r="43" spans="1:7" x14ac:dyDescent="0.2">
      <c r="A43" s="22" t="s">
        <v>28</v>
      </c>
      <c r="B43" s="65">
        <v>894</v>
      </c>
      <c r="C43" s="65">
        <v>813</v>
      </c>
      <c r="D43" s="65">
        <v>81</v>
      </c>
      <c r="E43" s="23">
        <v>24152</v>
      </c>
      <c r="F43" s="66">
        <v>19131</v>
      </c>
      <c r="G43" s="66">
        <v>5021</v>
      </c>
    </row>
    <row r="44" spans="1:7" x14ac:dyDescent="0.2">
      <c r="A44" s="22" t="s">
        <v>29</v>
      </c>
      <c r="B44" s="65">
        <v>965</v>
      </c>
      <c r="C44" s="65">
        <v>870</v>
      </c>
      <c r="D44" s="65">
        <v>95</v>
      </c>
      <c r="E44" s="23">
        <v>30151</v>
      </c>
      <c r="F44" s="66">
        <v>22241</v>
      </c>
      <c r="G44" s="66">
        <v>7910</v>
      </c>
    </row>
    <row r="45" spans="1:7" x14ac:dyDescent="0.2">
      <c r="A45" s="22" t="s">
        <v>30</v>
      </c>
      <c r="B45" s="65">
        <v>1027</v>
      </c>
      <c r="C45" s="65">
        <v>918</v>
      </c>
      <c r="D45" s="65">
        <v>109</v>
      </c>
      <c r="E45" s="23">
        <v>42211</v>
      </c>
      <c r="F45" s="66">
        <v>26690</v>
      </c>
      <c r="G45" s="66">
        <v>15521</v>
      </c>
    </row>
    <row r="46" spans="1:7" x14ac:dyDescent="0.2">
      <c r="A46" s="22" t="s">
        <v>31</v>
      </c>
      <c r="B46" s="65">
        <v>1053</v>
      </c>
      <c r="C46" s="65">
        <v>914</v>
      </c>
      <c r="D46" s="65">
        <v>139</v>
      </c>
      <c r="E46" s="23">
        <v>41349</v>
      </c>
      <c r="F46" s="66">
        <v>21154</v>
      </c>
      <c r="G46" s="66">
        <v>20195</v>
      </c>
    </row>
    <row r="47" spans="1:7" x14ac:dyDescent="0.2">
      <c r="A47" s="22" t="s">
        <v>32</v>
      </c>
      <c r="B47" s="65">
        <v>1078</v>
      </c>
      <c r="C47" s="65">
        <v>918</v>
      </c>
      <c r="D47" s="65">
        <v>160</v>
      </c>
      <c r="E47" s="23">
        <v>73865</v>
      </c>
      <c r="F47" s="66">
        <v>36363</v>
      </c>
      <c r="G47" s="66">
        <v>37502</v>
      </c>
    </row>
    <row r="48" spans="1:7" x14ac:dyDescent="0.2">
      <c r="A48" s="22" t="s">
        <v>33</v>
      </c>
      <c r="B48" s="65">
        <v>1148</v>
      </c>
      <c r="C48" s="65">
        <v>955</v>
      </c>
      <c r="D48" s="65">
        <v>193</v>
      </c>
      <c r="E48" s="23">
        <v>46876</v>
      </c>
      <c r="F48" s="66">
        <v>27716</v>
      </c>
      <c r="G48" s="66">
        <v>19160</v>
      </c>
    </row>
    <row r="49" spans="1:7" x14ac:dyDescent="0.2">
      <c r="A49" s="22" t="s">
        <v>34</v>
      </c>
      <c r="B49" s="65">
        <v>1071</v>
      </c>
      <c r="C49" s="65">
        <v>904</v>
      </c>
      <c r="D49" s="65">
        <v>167</v>
      </c>
      <c r="E49" s="23">
        <v>43408</v>
      </c>
      <c r="F49" s="66">
        <v>24196</v>
      </c>
      <c r="G49" s="66">
        <v>19212</v>
      </c>
    </row>
    <row r="50" spans="1:7" x14ac:dyDescent="0.25">
      <c r="A50" s="14"/>
      <c r="B50" s="14"/>
      <c r="C50" s="14"/>
      <c r="D50" s="14"/>
      <c r="E50" s="14"/>
      <c r="F50" s="14"/>
      <c r="G50" s="14"/>
    </row>
    <row r="51" spans="1:7" x14ac:dyDescent="0.25">
      <c r="A51" s="14"/>
      <c r="B51" s="14"/>
      <c r="C51" s="14"/>
      <c r="D51" s="14"/>
      <c r="E51" s="14"/>
      <c r="F51" s="14"/>
      <c r="G51" s="14"/>
    </row>
    <row r="52" spans="1:7" x14ac:dyDescent="0.25">
      <c r="A52" s="88" t="s">
        <v>16</v>
      </c>
      <c r="B52" s="88" t="s">
        <v>107</v>
      </c>
      <c r="C52" s="88"/>
      <c r="D52" s="88"/>
      <c r="E52" s="88"/>
      <c r="F52" s="88"/>
      <c r="G52" s="88"/>
    </row>
    <row r="53" spans="1:7" ht="24" x14ac:dyDescent="0.25">
      <c r="A53" s="88"/>
      <c r="B53" s="63" t="s">
        <v>22</v>
      </c>
      <c r="C53" s="68" t="s">
        <v>104</v>
      </c>
      <c r="D53" s="68" t="s">
        <v>105</v>
      </c>
      <c r="E53" s="63" t="s">
        <v>106</v>
      </c>
      <c r="F53" s="68" t="s">
        <v>108</v>
      </c>
      <c r="G53" s="68" t="s">
        <v>109</v>
      </c>
    </row>
    <row r="54" spans="1:7" x14ac:dyDescent="0.2">
      <c r="A54" s="22" t="s">
        <v>28</v>
      </c>
      <c r="B54" s="67">
        <v>840</v>
      </c>
      <c r="C54" s="67">
        <v>803</v>
      </c>
      <c r="D54" s="67">
        <v>37</v>
      </c>
      <c r="E54" s="23">
        <v>15751</v>
      </c>
      <c r="F54" s="66">
        <v>14634</v>
      </c>
      <c r="G54" s="66">
        <v>1117</v>
      </c>
    </row>
    <row r="55" spans="1:7" x14ac:dyDescent="0.2">
      <c r="A55" s="22" t="s">
        <v>29</v>
      </c>
      <c r="B55" s="67">
        <v>890</v>
      </c>
      <c r="C55" s="67">
        <v>854</v>
      </c>
      <c r="D55" s="67">
        <v>36</v>
      </c>
      <c r="E55" s="23">
        <v>16763</v>
      </c>
      <c r="F55" s="66">
        <v>15766</v>
      </c>
      <c r="G55" s="66">
        <v>997</v>
      </c>
    </row>
    <row r="56" spans="1:7" x14ac:dyDescent="0.2">
      <c r="A56" s="22" t="s">
        <v>30</v>
      </c>
      <c r="B56" s="67">
        <v>948</v>
      </c>
      <c r="C56" s="67">
        <v>908</v>
      </c>
      <c r="D56" s="67">
        <v>40</v>
      </c>
      <c r="E56" s="23">
        <v>17032</v>
      </c>
      <c r="F56" s="66">
        <v>16422</v>
      </c>
      <c r="G56" s="66">
        <v>610</v>
      </c>
    </row>
    <row r="57" spans="1:7" x14ac:dyDescent="0.2">
      <c r="A57" s="22" t="s">
        <v>31</v>
      </c>
      <c r="B57" s="67">
        <v>976</v>
      </c>
      <c r="C57" s="67">
        <v>922</v>
      </c>
      <c r="D57" s="67">
        <v>54</v>
      </c>
      <c r="E57" s="23">
        <v>17953</v>
      </c>
      <c r="F57" s="66">
        <v>16886</v>
      </c>
      <c r="G57" s="66">
        <v>1067</v>
      </c>
    </row>
    <row r="58" spans="1:7" x14ac:dyDescent="0.2">
      <c r="A58" s="22" t="s">
        <v>32</v>
      </c>
      <c r="B58" s="67">
        <v>967</v>
      </c>
      <c r="C58" s="67">
        <v>903</v>
      </c>
      <c r="D58" s="67">
        <v>64</v>
      </c>
      <c r="E58" s="23">
        <v>18678</v>
      </c>
      <c r="F58" s="66">
        <v>16876</v>
      </c>
      <c r="G58" s="66">
        <v>1802</v>
      </c>
    </row>
    <row r="59" spans="1:7" x14ac:dyDescent="0.2">
      <c r="A59" s="22" t="s">
        <v>33</v>
      </c>
      <c r="B59" s="67">
        <v>1005</v>
      </c>
      <c r="C59" s="67">
        <v>937</v>
      </c>
      <c r="D59" s="67">
        <v>68</v>
      </c>
      <c r="E59" s="23">
        <v>21387</v>
      </c>
      <c r="F59" s="66">
        <v>19218</v>
      </c>
      <c r="G59" s="66">
        <v>2169</v>
      </c>
    </row>
    <row r="60" spans="1:7" x14ac:dyDescent="0.2">
      <c r="A60" s="22" t="s">
        <v>34</v>
      </c>
      <c r="B60" s="67">
        <v>924</v>
      </c>
      <c r="C60" s="67">
        <v>857</v>
      </c>
      <c r="D60" s="67">
        <v>67</v>
      </c>
      <c r="E60" s="23">
        <v>18350</v>
      </c>
      <c r="F60" s="66">
        <v>16073</v>
      </c>
      <c r="G60" s="66">
        <v>2277</v>
      </c>
    </row>
    <row r="61" spans="1:7" x14ac:dyDescent="0.25">
      <c r="A61" s="14"/>
      <c r="B61" s="14"/>
      <c r="C61" s="14"/>
      <c r="D61" s="14"/>
      <c r="E61" s="14"/>
      <c r="F61" s="14"/>
      <c r="G61" s="14"/>
    </row>
    <row r="62" spans="1:7" x14ac:dyDescent="0.25">
      <c r="A62" s="14"/>
      <c r="B62" s="14"/>
      <c r="C62" s="14"/>
      <c r="D62" s="14"/>
      <c r="E62" s="14"/>
      <c r="F62" s="14"/>
      <c r="G62" s="14"/>
    </row>
    <row r="63" spans="1:7" ht="24" x14ac:dyDescent="0.25">
      <c r="A63" s="63" t="s">
        <v>110</v>
      </c>
      <c r="B63" s="68" t="s">
        <v>111</v>
      </c>
      <c r="C63" s="68" t="s">
        <v>108</v>
      </c>
      <c r="D63" s="68" t="s">
        <v>109</v>
      </c>
      <c r="E63" s="68" t="s">
        <v>112</v>
      </c>
      <c r="F63" s="68" t="s">
        <v>108</v>
      </c>
      <c r="G63" s="68" t="s">
        <v>109</v>
      </c>
    </row>
    <row r="64" spans="1:7" x14ac:dyDescent="0.2">
      <c r="A64" s="16">
        <v>2011</v>
      </c>
      <c r="B64" s="23">
        <v>19997</v>
      </c>
      <c r="C64" s="61">
        <v>14656</v>
      </c>
      <c r="D64" s="61">
        <v>5341</v>
      </c>
      <c r="E64" s="23">
        <v>4708</v>
      </c>
      <c r="F64" s="23">
        <v>4556</v>
      </c>
      <c r="G64" s="23">
        <v>152</v>
      </c>
    </row>
    <row r="65" spans="1:7" x14ac:dyDescent="0.2">
      <c r="A65" s="16">
        <v>2012</v>
      </c>
      <c r="B65" s="23">
        <v>22776</v>
      </c>
      <c r="C65" s="61">
        <v>17611</v>
      </c>
      <c r="D65" s="61">
        <v>5165</v>
      </c>
      <c r="E65" s="23">
        <v>5003</v>
      </c>
      <c r="F65" s="23">
        <v>4806</v>
      </c>
      <c r="G65" s="23">
        <v>197</v>
      </c>
    </row>
    <row r="66" spans="1:7" x14ac:dyDescent="0.2">
      <c r="A66" s="16">
        <v>2013</v>
      </c>
      <c r="B66" s="23">
        <v>19745</v>
      </c>
      <c r="C66" s="61">
        <v>16673</v>
      </c>
      <c r="D66" s="61">
        <v>3072</v>
      </c>
      <c r="E66" s="23">
        <v>5020</v>
      </c>
      <c r="F66" s="23">
        <v>4861</v>
      </c>
      <c r="G66" s="23">
        <v>159</v>
      </c>
    </row>
    <row r="67" spans="1:7" x14ac:dyDescent="0.2">
      <c r="A67" s="16">
        <v>2014</v>
      </c>
      <c r="B67" s="23">
        <v>22018</v>
      </c>
      <c r="C67" s="61">
        <v>19487</v>
      </c>
      <c r="D67" s="61">
        <v>2531</v>
      </c>
      <c r="E67" s="23">
        <v>5381</v>
      </c>
      <c r="F67" s="23">
        <v>5190</v>
      </c>
      <c r="G67" s="23">
        <v>191</v>
      </c>
    </row>
    <row r="68" spans="1:7" x14ac:dyDescent="0.2">
      <c r="A68" s="16">
        <v>2015</v>
      </c>
      <c r="B68" s="23">
        <v>19485</v>
      </c>
      <c r="C68" s="61">
        <v>16094</v>
      </c>
      <c r="D68" s="61">
        <v>3391</v>
      </c>
      <c r="E68" s="23">
        <v>5167</v>
      </c>
      <c r="F68" s="23">
        <v>4868</v>
      </c>
      <c r="G68" s="23">
        <v>299</v>
      </c>
    </row>
    <row r="69" spans="1:7" x14ac:dyDescent="0.2">
      <c r="A69" s="16">
        <v>2016</v>
      </c>
      <c r="B69" s="23">
        <v>18721</v>
      </c>
      <c r="C69" s="61">
        <v>15731</v>
      </c>
      <c r="D69" s="61">
        <v>2990</v>
      </c>
      <c r="E69" s="23">
        <v>5628</v>
      </c>
      <c r="F69" s="23">
        <v>5197</v>
      </c>
      <c r="G69" s="23">
        <v>431</v>
      </c>
    </row>
    <row r="70" spans="1:7" x14ac:dyDescent="0.2">
      <c r="A70" s="16">
        <v>2017</v>
      </c>
      <c r="B70" s="23">
        <v>22643</v>
      </c>
      <c r="C70" s="61">
        <v>16627</v>
      </c>
      <c r="D70" s="61">
        <v>6016</v>
      </c>
      <c r="E70" s="23">
        <v>13010</v>
      </c>
      <c r="F70" s="23">
        <v>12332</v>
      </c>
      <c r="G70" s="23">
        <v>678</v>
      </c>
    </row>
    <row r="71" spans="1:7" x14ac:dyDescent="0.2">
      <c r="A71" s="16">
        <v>2018</v>
      </c>
      <c r="B71" s="23">
        <v>35520</v>
      </c>
      <c r="C71" s="61">
        <v>23605</v>
      </c>
      <c r="D71" s="61">
        <v>11915</v>
      </c>
      <c r="E71" s="23">
        <v>12960</v>
      </c>
      <c r="F71" s="23">
        <v>12621</v>
      </c>
      <c r="G71" s="23">
        <v>339</v>
      </c>
    </row>
    <row r="72" spans="1:7" x14ac:dyDescent="0.2">
      <c r="A72" s="16">
        <v>2019</v>
      </c>
      <c r="B72" s="23">
        <v>31432</v>
      </c>
      <c r="C72" s="61">
        <v>16892</v>
      </c>
      <c r="D72" s="61">
        <v>14540</v>
      </c>
      <c r="E72" s="23">
        <v>13653</v>
      </c>
      <c r="F72" s="23">
        <v>13000</v>
      </c>
      <c r="G72" s="23">
        <v>653</v>
      </c>
    </row>
    <row r="73" spans="1:7" x14ac:dyDescent="0.2">
      <c r="A73" s="16">
        <v>2020</v>
      </c>
      <c r="B73" s="23">
        <v>57472</v>
      </c>
      <c r="C73" s="61">
        <v>28148</v>
      </c>
      <c r="D73" s="61">
        <v>29324</v>
      </c>
      <c r="E73" s="23">
        <v>13626</v>
      </c>
      <c r="F73" s="23">
        <v>12581</v>
      </c>
      <c r="G73" s="23">
        <v>1045</v>
      </c>
    </row>
    <row r="74" spans="1:7" x14ac:dyDescent="0.2">
      <c r="A74" s="16">
        <v>2021</v>
      </c>
      <c r="B74" s="23">
        <v>32543</v>
      </c>
      <c r="C74" s="61">
        <v>21251</v>
      </c>
      <c r="D74" s="61">
        <v>11292</v>
      </c>
      <c r="E74" s="23">
        <v>14124</v>
      </c>
      <c r="F74" s="23">
        <v>13213</v>
      </c>
      <c r="G74" s="23">
        <v>911</v>
      </c>
    </row>
    <row r="76" spans="1:7" x14ac:dyDescent="0.25">
      <c r="A76" s="32" t="s">
        <v>38</v>
      </c>
    </row>
    <row r="78" spans="1:7" x14ac:dyDescent="0.25">
      <c r="A78" s="83" t="s">
        <v>129</v>
      </c>
    </row>
  </sheetData>
  <mergeCells count="4">
    <mergeCell ref="A41:A42"/>
    <mergeCell ref="B41:G41"/>
    <mergeCell ref="A52:A53"/>
    <mergeCell ref="B52:G52"/>
  </mergeCells>
  <hyperlinks>
    <hyperlink ref="A78" location="Indice!A1" display="Indice" xr:uid="{56851509-CE73-4D0B-9E15-447A3A37AB1A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A153-41CA-40E8-8F92-8A6F620BFB88}">
  <sheetPr codeName="Foglio12"/>
  <dimension ref="A1:M40"/>
  <sheetViews>
    <sheetView zoomScaleNormal="100" workbookViewId="0"/>
  </sheetViews>
  <sheetFormatPr defaultColWidth="8.85546875" defaultRowHeight="15" x14ac:dyDescent="0.25"/>
  <cols>
    <col min="1" max="1" width="17.7109375" style="2" customWidth="1"/>
    <col min="2" max="2" width="11.140625" style="2" customWidth="1"/>
    <col min="3" max="6" width="9.85546875" style="2" bestFit="1" customWidth="1"/>
    <col min="7" max="7" width="11.28515625" style="2" customWidth="1"/>
    <col min="8" max="8" width="8.28515625" style="2" bestFit="1" customWidth="1"/>
    <col min="9" max="9" width="8.140625" style="2" bestFit="1" customWidth="1"/>
    <col min="10" max="10" width="8.28515625" style="2" bestFit="1" customWidth="1"/>
    <col min="11" max="11" width="8.140625" style="2" bestFit="1" customWidth="1"/>
    <col min="12" max="12" width="8.28515625" style="2" bestFit="1" customWidth="1"/>
    <col min="13" max="13" width="10.28515625" style="2" bestFit="1" customWidth="1"/>
    <col min="14" max="16384" width="8.85546875" style="2"/>
  </cols>
  <sheetData>
    <row r="1" spans="2:13" s="18" customFormat="1" x14ac:dyDescent="0.25"/>
    <row r="8" spans="2:13" x14ac:dyDescent="0.25">
      <c r="I8" s="3"/>
      <c r="J8" s="12"/>
    </row>
    <row r="10" spans="2:13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29" spans="1:7" x14ac:dyDescent="0.25">
      <c r="A29" s="92" t="s">
        <v>113</v>
      </c>
      <c r="B29" s="92" t="s">
        <v>28</v>
      </c>
      <c r="C29" s="92" t="s">
        <v>29</v>
      </c>
      <c r="D29" s="92" t="s">
        <v>30</v>
      </c>
      <c r="E29" s="92" t="s">
        <v>31</v>
      </c>
      <c r="F29" s="92" t="s">
        <v>32</v>
      </c>
      <c r="G29" s="92" t="s">
        <v>33</v>
      </c>
    </row>
    <row r="30" spans="1:7" x14ac:dyDescent="0.25">
      <c r="A30" s="15" t="s">
        <v>114</v>
      </c>
      <c r="B30" s="50">
        <v>1272</v>
      </c>
      <c r="C30" s="50">
        <v>1482</v>
      </c>
      <c r="D30" s="50">
        <v>1508</v>
      </c>
      <c r="E30" s="50">
        <v>1533</v>
      </c>
      <c r="F30" s="50">
        <v>1523</v>
      </c>
      <c r="G30" s="50">
        <v>1573</v>
      </c>
    </row>
    <row r="31" spans="1:7" x14ac:dyDescent="0.25">
      <c r="A31" s="15" t="s">
        <v>115</v>
      </c>
      <c r="B31" s="50">
        <v>43</v>
      </c>
      <c r="C31" s="50">
        <v>42</v>
      </c>
      <c r="D31" s="50">
        <v>40</v>
      </c>
      <c r="E31" s="50">
        <v>40</v>
      </c>
      <c r="F31" s="50">
        <v>39</v>
      </c>
      <c r="G31" s="50">
        <v>36</v>
      </c>
    </row>
    <row r="32" spans="1:7" x14ac:dyDescent="0.25">
      <c r="A32" s="15" t="s">
        <v>116</v>
      </c>
      <c r="B32" s="50">
        <v>41</v>
      </c>
      <c r="C32" s="50">
        <v>39</v>
      </c>
      <c r="D32" s="50">
        <v>40</v>
      </c>
      <c r="E32" s="50">
        <v>44</v>
      </c>
      <c r="F32" s="50">
        <v>45</v>
      </c>
      <c r="G32" s="50">
        <v>45</v>
      </c>
    </row>
    <row r="33" spans="1:7" x14ac:dyDescent="0.25">
      <c r="A33" s="15" t="s">
        <v>117</v>
      </c>
      <c r="B33" s="50">
        <v>44</v>
      </c>
      <c r="C33" s="50">
        <v>43</v>
      </c>
      <c r="D33" s="50">
        <v>39</v>
      </c>
      <c r="E33" s="50">
        <v>40</v>
      </c>
      <c r="F33" s="50">
        <v>43</v>
      </c>
      <c r="G33" s="50">
        <v>46</v>
      </c>
    </row>
    <row r="34" spans="1:7" x14ac:dyDescent="0.25">
      <c r="A34" s="15" t="s">
        <v>118</v>
      </c>
      <c r="B34" s="50">
        <v>11</v>
      </c>
      <c r="C34" s="50">
        <v>12</v>
      </c>
      <c r="D34" s="50">
        <v>17</v>
      </c>
      <c r="E34" s="50">
        <v>18</v>
      </c>
      <c r="F34" s="50">
        <v>22</v>
      </c>
      <c r="G34" s="50">
        <v>28</v>
      </c>
    </row>
    <row r="35" spans="1:7" x14ac:dyDescent="0.25">
      <c r="A35" s="15" t="s">
        <v>119</v>
      </c>
      <c r="B35" s="50">
        <v>3</v>
      </c>
      <c r="C35" s="50">
        <v>3</v>
      </c>
      <c r="D35" s="50">
        <v>2</v>
      </c>
      <c r="E35" s="50">
        <v>2</v>
      </c>
      <c r="F35" s="50">
        <v>2</v>
      </c>
      <c r="G35" s="50">
        <v>2</v>
      </c>
    </row>
    <row r="36" spans="1:7" x14ac:dyDescent="0.25">
      <c r="A36" s="21" t="s">
        <v>22</v>
      </c>
      <c r="B36" s="93">
        <v>1414</v>
      </c>
      <c r="C36" s="93">
        <v>1621</v>
      </c>
      <c r="D36" s="93">
        <v>1646</v>
      </c>
      <c r="E36" s="93">
        <v>1677</v>
      </c>
      <c r="F36" s="93">
        <v>1674</v>
      </c>
      <c r="G36" s="93">
        <v>1730</v>
      </c>
    </row>
    <row r="38" spans="1:7" x14ac:dyDescent="0.25">
      <c r="A38" s="32" t="s">
        <v>38</v>
      </c>
    </row>
    <row r="40" spans="1:7" x14ac:dyDescent="0.25">
      <c r="A40" s="83" t="s">
        <v>129</v>
      </c>
    </row>
  </sheetData>
  <hyperlinks>
    <hyperlink ref="A40" location="Indice!A1" display="Indice" xr:uid="{285AD9CE-24E5-4AE7-BC1C-4FE22FEFCDD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CB3E-DD57-491D-AE12-7206CC93670F}">
  <sheetPr codeName="Foglio13"/>
  <dimension ref="A9:J39"/>
  <sheetViews>
    <sheetView zoomScaleNormal="100" workbookViewId="0"/>
  </sheetViews>
  <sheetFormatPr defaultColWidth="8.85546875" defaultRowHeight="15" x14ac:dyDescent="0.25"/>
  <cols>
    <col min="1" max="1" width="17.7109375" style="2" customWidth="1"/>
    <col min="2" max="2" width="11.140625" style="2" customWidth="1"/>
    <col min="3" max="6" width="9.85546875" style="2" bestFit="1" customWidth="1"/>
    <col min="7" max="7" width="11.28515625" style="2" customWidth="1"/>
    <col min="8" max="8" width="8.28515625" style="2" bestFit="1" customWidth="1"/>
    <col min="9" max="9" width="8.140625" style="2" bestFit="1" customWidth="1"/>
    <col min="10" max="10" width="8.28515625" style="2" bestFit="1" customWidth="1"/>
    <col min="11" max="11" width="8.140625" style="2" bestFit="1" customWidth="1"/>
    <col min="12" max="12" width="8.28515625" style="2" bestFit="1" customWidth="1"/>
    <col min="13" max="13" width="10.28515625" style="2" bestFit="1" customWidth="1"/>
    <col min="14" max="16384" width="8.85546875" style="2"/>
  </cols>
  <sheetData>
    <row r="9" spans="9:10" x14ac:dyDescent="0.25">
      <c r="I9" s="3"/>
      <c r="J9" s="12"/>
    </row>
    <row r="28" spans="1:7" x14ac:dyDescent="0.25">
      <c r="A28" s="92" t="s">
        <v>120</v>
      </c>
      <c r="B28" s="92" t="s">
        <v>28</v>
      </c>
      <c r="C28" s="92" t="s">
        <v>29</v>
      </c>
      <c r="D28" s="92" t="s">
        <v>30</v>
      </c>
      <c r="E28" s="92" t="s">
        <v>31</v>
      </c>
      <c r="F28" s="92" t="s">
        <v>32</v>
      </c>
      <c r="G28" s="92" t="s">
        <v>33</v>
      </c>
    </row>
    <row r="29" spans="1:7" x14ac:dyDescent="0.25">
      <c r="A29" s="15" t="s">
        <v>114</v>
      </c>
      <c r="B29" s="50">
        <v>30395</v>
      </c>
      <c r="C29" s="50">
        <v>30148</v>
      </c>
      <c r="D29" s="50">
        <v>31226</v>
      </c>
      <c r="E29" s="50">
        <v>33551</v>
      </c>
      <c r="F29" s="50">
        <v>41549</v>
      </c>
      <c r="G29" s="50">
        <v>49883</v>
      </c>
    </row>
    <row r="30" spans="1:7" x14ac:dyDescent="0.25">
      <c r="A30" s="15" t="s">
        <v>115</v>
      </c>
      <c r="B30" s="50">
        <v>3636</v>
      </c>
      <c r="C30" s="50">
        <v>3190</v>
      </c>
      <c r="D30" s="50">
        <v>2848</v>
      </c>
      <c r="E30" s="50">
        <v>2352</v>
      </c>
      <c r="F30" s="50">
        <v>1774</v>
      </c>
      <c r="G30" s="50">
        <v>1548</v>
      </c>
    </row>
    <row r="31" spans="1:7" x14ac:dyDescent="0.25">
      <c r="A31" s="15" t="s">
        <v>116</v>
      </c>
      <c r="B31" s="50">
        <v>1169</v>
      </c>
      <c r="C31" s="50">
        <v>1071</v>
      </c>
      <c r="D31" s="50">
        <v>1019</v>
      </c>
      <c r="E31" s="50">
        <v>1132</v>
      </c>
      <c r="F31" s="50">
        <v>1254</v>
      </c>
      <c r="G31" s="50">
        <v>1457</v>
      </c>
    </row>
    <row r="32" spans="1:7" x14ac:dyDescent="0.25">
      <c r="A32" s="15" t="s">
        <v>117</v>
      </c>
      <c r="B32" s="50">
        <v>1074</v>
      </c>
      <c r="C32" s="50">
        <v>1098</v>
      </c>
      <c r="D32" s="50">
        <v>1030</v>
      </c>
      <c r="E32" s="50">
        <v>1073</v>
      </c>
      <c r="F32" s="50">
        <v>1156</v>
      </c>
      <c r="G32" s="50">
        <v>1260</v>
      </c>
    </row>
    <row r="33" spans="1:7" x14ac:dyDescent="0.25">
      <c r="A33" s="15" t="s">
        <v>118</v>
      </c>
      <c r="B33" s="50">
        <v>279</v>
      </c>
      <c r="C33" s="50">
        <v>309</v>
      </c>
      <c r="D33" s="50">
        <v>362</v>
      </c>
      <c r="E33" s="50">
        <v>421</v>
      </c>
      <c r="F33" s="50">
        <v>476</v>
      </c>
      <c r="G33" s="50">
        <v>561</v>
      </c>
    </row>
    <row r="34" spans="1:7" x14ac:dyDescent="0.25">
      <c r="A34" s="15" t="s">
        <v>119</v>
      </c>
      <c r="B34" s="50">
        <v>74</v>
      </c>
      <c r="C34" s="50">
        <v>59</v>
      </c>
      <c r="D34" s="50">
        <v>36</v>
      </c>
      <c r="E34" s="50">
        <v>28</v>
      </c>
      <c r="F34" s="50">
        <v>30</v>
      </c>
      <c r="G34" s="50">
        <v>37</v>
      </c>
    </row>
    <row r="35" spans="1:7" x14ac:dyDescent="0.25">
      <c r="A35" s="21" t="s">
        <v>22</v>
      </c>
      <c r="B35" s="93">
        <v>36627</v>
      </c>
      <c r="C35" s="93">
        <v>35875</v>
      </c>
      <c r="D35" s="93">
        <v>36521</v>
      </c>
      <c r="E35" s="93">
        <v>38557</v>
      </c>
      <c r="F35" s="93">
        <v>46239</v>
      </c>
      <c r="G35" s="93">
        <v>54746</v>
      </c>
    </row>
    <row r="37" spans="1:7" x14ac:dyDescent="0.25">
      <c r="A37" s="32" t="s">
        <v>38</v>
      </c>
    </row>
    <row r="39" spans="1:7" x14ac:dyDescent="0.25">
      <c r="A39" s="83" t="s">
        <v>129</v>
      </c>
    </row>
  </sheetData>
  <hyperlinks>
    <hyperlink ref="A39" location="Indice!A1" display="Indice" xr:uid="{0B807913-E1A0-4FB9-B7BC-D05FB60FC74A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95282-1BED-4817-BCA2-92A98F4B6780}">
  <sheetPr codeName="Foglio14"/>
  <dimension ref="A2:M25"/>
  <sheetViews>
    <sheetView zoomScaleNormal="100" workbookViewId="0"/>
  </sheetViews>
  <sheetFormatPr defaultRowHeight="15" x14ac:dyDescent="0.25"/>
  <cols>
    <col min="1" max="1" width="11.5703125" style="1" bestFit="1" customWidth="1"/>
  </cols>
  <sheetData>
    <row r="2" spans="1:13" x14ac:dyDescent="0.25">
      <c r="A2" s="69" t="s">
        <v>121</v>
      </c>
      <c r="B2" s="89" t="s">
        <v>45</v>
      </c>
      <c r="C2" s="89"/>
      <c r="D2" s="89" t="s">
        <v>46</v>
      </c>
      <c r="E2" s="89"/>
      <c r="F2" s="89" t="s">
        <v>47</v>
      </c>
      <c r="G2" s="89"/>
      <c r="H2" s="89" t="s">
        <v>48</v>
      </c>
      <c r="I2" s="89"/>
      <c r="J2" s="89" t="s">
        <v>49</v>
      </c>
      <c r="K2" s="89"/>
      <c r="L2" s="89" t="s">
        <v>22</v>
      </c>
      <c r="M2" s="89"/>
    </row>
    <row r="3" spans="1:13" x14ac:dyDescent="0.25">
      <c r="A3" s="70" t="s">
        <v>122</v>
      </c>
      <c r="B3" s="71" t="s">
        <v>123</v>
      </c>
      <c r="C3" s="71" t="s">
        <v>124</v>
      </c>
      <c r="D3" s="71" t="s">
        <v>123</v>
      </c>
      <c r="E3" s="71" t="s">
        <v>124</v>
      </c>
      <c r="F3" s="71" t="s">
        <v>123</v>
      </c>
      <c r="G3" s="71" t="s">
        <v>124</v>
      </c>
      <c r="H3" s="71" t="s">
        <v>123</v>
      </c>
      <c r="I3" s="71" t="s">
        <v>124</v>
      </c>
      <c r="J3" s="71" t="s">
        <v>123</v>
      </c>
      <c r="K3" s="71" t="s">
        <v>124</v>
      </c>
      <c r="L3" s="71" t="s">
        <v>123</v>
      </c>
      <c r="M3" s="71" t="s">
        <v>124</v>
      </c>
    </row>
    <row r="4" spans="1:13" x14ac:dyDescent="0.25">
      <c r="A4" s="70" t="s">
        <v>114</v>
      </c>
      <c r="B4" s="72">
        <v>438</v>
      </c>
      <c r="C4" s="73">
        <v>14651</v>
      </c>
      <c r="D4" s="72">
        <v>314</v>
      </c>
      <c r="E4" s="73">
        <v>10687</v>
      </c>
      <c r="F4" s="72">
        <v>338</v>
      </c>
      <c r="G4" s="73">
        <v>10730</v>
      </c>
      <c r="H4" s="72">
        <v>294</v>
      </c>
      <c r="I4" s="73">
        <v>8482</v>
      </c>
      <c r="J4" s="72">
        <v>189</v>
      </c>
      <c r="K4" s="73">
        <v>5333</v>
      </c>
      <c r="L4" s="74">
        <v>1573</v>
      </c>
      <c r="M4" s="74">
        <v>49883</v>
      </c>
    </row>
    <row r="5" spans="1:13" x14ac:dyDescent="0.25">
      <c r="A5" s="70" t="s">
        <v>115</v>
      </c>
      <c r="B5" s="72">
        <v>6</v>
      </c>
      <c r="C5" s="72">
        <v>300</v>
      </c>
      <c r="D5" s="72">
        <v>4</v>
      </c>
      <c r="E5" s="72">
        <v>196</v>
      </c>
      <c r="F5" s="72">
        <v>9</v>
      </c>
      <c r="G5" s="72">
        <v>512</v>
      </c>
      <c r="H5" s="72">
        <v>11</v>
      </c>
      <c r="I5" s="72">
        <v>386</v>
      </c>
      <c r="J5" s="72">
        <v>6</v>
      </c>
      <c r="K5" s="72">
        <v>154</v>
      </c>
      <c r="L5" s="75">
        <v>36</v>
      </c>
      <c r="M5" s="74">
        <v>1548</v>
      </c>
    </row>
    <row r="6" spans="1:13" x14ac:dyDescent="0.25">
      <c r="A6" s="70" t="s">
        <v>116</v>
      </c>
      <c r="B6" s="72">
        <v>12</v>
      </c>
      <c r="C6" s="72">
        <v>265</v>
      </c>
      <c r="D6" s="72">
        <v>6</v>
      </c>
      <c r="E6" s="72">
        <v>138</v>
      </c>
      <c r="F6" s="72">
        <v>5</v>
      </c>
      <c r="G6" s="72">
        <v>127</v>
      </c>
      <c r="H6" s="72">
        <v>16</v>
      </c>
      <c r="I6" s="72">
        <v>767</v>
      </c>
      <c r="J6" s="72">
        <v>6</v>
      </c>
      <c r="K6" s="72">
        <v>160</v>
      </c>
      <c r="L6" s="75">
        <v>45</v>
      </c>
      <c r="M6" s="74">
        <v>1457</v>
      </c>
    </row>
    <row r="7" spans="1:13" x14ac:dyDescent="0.25">
      <c r="A7" s="70" t="s">
        <v>117</v>
      </c>
      <c r="B7" s="72">
        <v>9</v>
      </c>
      <c r="C7" s="72">
        <v>166</v>
      </c>
      <c r="D7" s="72">
        <v>9</v>
      </c>
      <c r="E7" s="72">
        <v>274</v>
      </c>
      <c r="F7" s="72">
        <v>16</v>
      </c>
      <c r="G7" s="72">
        <v>494</v>
      </c>
      <c r="H7" s="72">
        <v>9</v>
      </c>
      <c r="I7" s="72">
        <v>263</v>
      </c>
      <c r="J7" s="72">
        <v>3</v>
      </c>
      <c r="K7" s="72">
        <v>63</v>
      </c>
      <c r="L7" s="75">
        <v>46</v>
      </c>
      <c r="M7" s="74">
        <v>1260</v>
      </c>
    </row>
    <row r="8" spans="1:13" x14ac:dyDescent="0.25">
      <c r="A8" s="70" t="s">
        <v>118</v>
      </c>
      <c r="B8" s="72">
        <v>11</v>
      </c>
      <c r="C8" s="72">
        <v>224</v>
      </c>
      <c r="D8" s="72">
        <v>7</v>
      </c>
      <c r="E8" s="72">
        <v>87</v>
      </c>
      <c r="F8" s="72">
        <v>5</v>
      </c>
      <c r="G8" s="72">
        <v>162</v>
      </c>
      <c r="H8" s="72">
        <v>3</v>
      </c>
      <c r="I8" s="72">
        <v>33</v>
      </c>
      <c r="J8" s="72">
        <v>2</v>
      </c>
      <c r="K8" s="72">
        <v>55</v>
      </c>
      <c r="L8" s="75">
        <v>28</v>
      </c>
      <c r="M8" s="75">
        <v>561</v>
      </c>
    </row>
    <row r="9" spans="1:13" x14ac:dyDescent="0.25">
      <c r="A9" s="70" t="s">
        <v>119</v>
      </c>
      <c r="B9" s="15"/>
      <c r="C9" s="15"/>
      <c r="D9" s="15"/>
      <c r="E9" s="15"/>
      <c r="F9" s="72">
        <v>1</v>
      </c>
      <c r="G9" s="72">
        <v>19</v>
      </c>
      <c r="H9" s="72">
        <v>1</v>
      </c>
      <c r="I9" s="72">
        <v>18</v>
      </c>
      <c r="J9" s="15"/>
      <c r="K9" s="15"/>
      <c r="L9" s="75">
        <v>2</v>
      </c>
      <c r="M9" s="75">
        <v>37</v>
      </c>
    </row>
    <row r="10" spans="1:13" x14ac:dyDescent="0.25">
      <c r="A10" s="69" t="s">
        <v>22</v>
      </c>
      <c r="B10" s="76">
        <v>476</v>
      </c>
      <c r="C10" s="77">
        <v>15606</v>
      </c>
      <c r="D10" s="76">
        <v>340</v>
      </c>
      <c r="E10" s="77">
        <v>11382</v>
      </c>
      <c r="F10" s="76">
        <v>374</v>
      </c>
      <c r="G10" s="77">
        <v>12044</v>
      </c>
      <c r="H10" s="76">
        <v>334</v>
      </c>
      <c r="I10" s="77">
        <v>9949</v>
      </c>
      <c r="J10" s="76">
        <v>206</v>
      </c>
      <c r="K10" s="77">
        <v>5765</v>
      </c>
      <c r="L10" s="77">
        <v>1730</v>
      </c>
      <c r="M10" s="77">
        <v>54746</v>
      </c>
    </row>
    <row r="11" spans="1:13" x14ac:dyDescent="0.25">
      <c r="A11" s="78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x14ac:dyDescent="0.25">
      <c r="A12" s="78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x14ac:dyDescent="0.25">
      <c r="A13" s="69" t="s">
        <v>125</v>
      </c>
      <c r="B13" s="89" t="s">
        <v>45</v>
      </c>
      <c r="C13" s="89"/>
      <c r="D13" s="89" t="s">
        <v>46</v>
      </c>
      <c r="E13" s="89"/>
      <c r="F13" s="89" t="s">
        <v>47</v>
      </c>
      <c r="G13" s="89"/>
      <c r="H13" s="89" t="s">
        <v>48</v>
      </c>
      <c r="I13" s="89"/>
      <c r="J13" s="89" t="s">
        <v>49</v>
      </c>
      <c r="K13" s="89"/>
      <c r="L13" s="89" t="s">
        <v>22</v>
      </c>
      <c r="M13" s="89"/>
    </row>
    <row r="14" spans="1:13" x14ac:dyDescent="0.25">
      <c r="A14" s="70" t="s">
        <v>122</v>
      </c>
      <c r="B14" s="71" t="s">
        <v>126</v>
      </c>
      <c r="C14" s="71" t="s">
        <v>127</v>
      </c>
      <c r="D14" s="71" t="s">
        <v>126</v>
      </c>
      <c r="E14" s="71" t="s">
        <v>127</v>
      </c>
      <c r="F14" s="71" t="s">
        <v>126</v>
      </c>
      <c r="G14" s="71" t="s">
        <v>127</v>
      </c>
      <c r="H14" s="71" t="s">
        <v>126</v>
      </c>
      <c r="I14" s="71" t="s">
        <v>127</v>
      </c>
      <c r="J14" s="71" t="s">
        <v>126</v>
      </c>
      <c r="K14" s="71" t="s">
        <v>127</v>
      </c>
      <c r="L14" s="71" t="s">
        <v>126</v>
      </c>
      <c r="M14" s="71" t="s">
        <v>127</v>
      </c>
    </row>
    <row r="15" spans="1:13" x14ac:dyDescent="0.25">
      <c r="A15" s="79" t="s">
        <v>114</v>
      </c>
      <c r="B15" s="80">
        <v>0.27800000000000002</v>
      </c>
      <c r="C15" s="80">
        <v>0.29399999999999998</v>
      </c>
      <c r="D15" s="80">
        <v>0.2</v>
      </c>
      <c r="E15" s="80">
        <v>0.214</v>
      </c>
      <c r="F15" s="80">
        <v>0.215</v>
      </c>
      <c r="G15" s="80">
        <v>0.215</v>
      </c>
      <c r="H15" s="80">
        <v>0.187</v>
      </c>
      <c r="I15" s="80">
        <v>0.17</v>
      </c>
      <c r="J15" s="80">
        <v>0.12</v>
      </c>
      <c r="K15" s="80">
        <v>0.107</v>
      </c>
      <c r="L15" s="80">
        <v>1</v>
      </c>
      <c r="M15" s="80">
        <v>1</v>
      </c>
    </row>
    <row r="16" spans="1:13" x14ac:dyDescent="0.25">
      <c r="A16" s="79" t="s">
        <v>115</v>
      </c>
      <c r="B16" s="80">
        <v>0.16700000000000001</v>
      </c>
      <c r="C16" s="80">
        <v>0.19400000000000001</v>
      </c>
      <c r="D16" s="80">
        <v>0.111</v>
      </c>
      <c r="E16" s="80">
        <v>0.127</v>
      </c>
      <c r="F16" s="80">
        <v>0.25</v>
      </c>
      <c r="G16" s="80">
        <v>0.33100000000000002</v>
      </c>
      <c r="H16" s="80">
        <v>0.30599999999999999</v>
      </c>
      <c r="I16" s="80">
        <v>0.249</v>
      </c>
      <c r="J16" s="80">
        <v>0.16700000000000001</v>
      </c>
      <c r="K16" s="80">
        <v>9.9000000000000005E-2</v>
      </c>
      <c r="L16" s="80">
        <v>1</v>
      </c>
      <c r="M16" s="80">
        <v>1</v>
      </c>
    </row>
    <row r="17" spans="1:13" x14ac:dyDescent="0.25">
      <c r="A17" s="79" t="s">
        <v>116</v>
      </c>
      <c r="B17" s="80">
        <v>0.26700000000000002</v>
      </c>
      <c r="C17" s="80">
        <v>0.182</v>
      </c>
      <c r="D17" s="80">
        <v>0.13300000000000001</v>
      </c>
      <c r="E17" s="80">
        <v>9.5000000000000001E-2</v>
      </c>
      <c r="F17" s="80">
        <v>0.111</v>
      </c>
      <c r="G17" s="80">
        <v>8.6999999999999994E-2</v>
      </c>
      <c r="H17" s="80">
        <v>0.35599999999999998</v>
      </c>
      <c r="I17" s="80">
        <v>0.52600000000000002</v>
      </c>
      <c r="J17" s="80">
        <v>0.13300000000000001</v>
      </c>
      <c r="K17" s="80">
        <v>0.11</v>
      </c>
      <c r="L17" s="80">
        <v>1</v>
      </c>
      <c r="M17" s="80">
        <v>1</v>
      </c>
    </row>
    <row r="18" spans="1:13" x14ac:dyDescent="0.25">
      <c r="A18" s="79" t="s">
        <v>117</v>
      </c>
      <c r="B18" s="80">
        <v>0.19600000000000001</v>
      </c>
      <c r="C18" s="80">
        <v>0.13200000000000001</v>
      </c>
      <c r="D18" s="80">
        <v>0.19600000000000001</v>
      </c>
      <c r="E18" s="80">
        <v>0.217</v>
      </c>
      <c r="F18" s="80">
        <v>0.34799999999999998</v>
      </c>
      <c r="G18" s="80">
        <v>0.39200000000000002</v>
      </c>
      <c r="H18" s="80">
        <v>0.19600000000000001</v>
      </c>
      <c r="I18" s="80">
        <v>0.20899999999999999</v>
      </c>
      <c r="J18" s="80">
        <v>6.5000000000000002E-2</v>
      </c>
      <c r="K18" s="80">
        <v>0.05</v>
      </c>
      <c r="L18" s="80">
        <v>1</v>
      </c>
      <c r="M18" s="80">
        <v>1</v>
      </c>
    </row>
    <row r="19" spans="1:13" x14ac:dyDescent="0.25">
      <c r="A19" s="79" t="s">
        <v>118</v>
      </c>
      <c r="B19" s="80">
        <v>0.39300000000000002</v>
      </c>
      <c r="C19" s="80">
        <v>0.39900000000000002</v>
      </c>
      <c r="D19" s="80">
        <v>0.25</v>
      </c>
      <c r="E19" s="80">
        <v>0.155</v>
      </c>
      <c r="F19" s="80">
        <v>0.17899999999999999</v>
      </c>
      <c r="G19" s="80">
        <v>0.28899999999999998</v>
      </c>
      <c r="H19" s="80">
        <v>0.107</v>
      </c>
      <c r="I19" s="80">
        <v>5.8999999999999997E-2</v>
      </c>
      <c r="J19" s="80">
        <v>7.0999999999999994E-2</v>
      </c>
      <c r="K19" s="80">
        <v>9.8000000000000004E-2</v>
      </c>
      <c r="L19" s="80">
        <v>1</v>
      </c>
      <c r="M19" s="80">
        <v>1</v>
      </c>
    </row>
    <row r="20" spans="1:13" x14ac:dyDescent="0.25">
      <c r="A20" s="79" t="s">
        <v>119</v>
      </c>
      <c r="B20" s="80">
        <v>0</v>
      </c>
      <c r="C20" s="80">
        <v>0</v>
      </c>
      <c r="D20" s="80">
        <v>0</v>
      </c>
      <c r="E20" s="80">
        <v>0</v>
      </c>
      <c r="F20" s="80">
        <v>0.5</v>
      </c>
      <c r="G20" s="80">
        <v>0.51400000000000001</v>
      </c>
      <c r="H20" s="80">
        <v>0.5</v>
      </c>
      <c r="I20" s="80">
        <v>0.48599999999999999</v>
      </c>
      <c r="J20" s="80">
        <v>0</v>
      </c>
      <c r="K20" s="80">
        <v>0</v>
      </c>
      <c r="L20" s="80">
        <v>1</v>
      </c>
      <c r="M20" s="80">
        <v>1</v>
      </c>
    </row>
    <row r="21" spans="1:13" x14ac:dyDescent="0.25">
      <c r="A21" s="81" t="s">
        <v>128</v>
      </c>
      <c r="B21" s="82">
        <v>0.27500000000000002</v>
      </c>
      <c r="C21" s="82">
        <v>0.28499999999999998</v>
      </c>
      <c r="D21" s="82">
        <v>0.19700000000000001</v>
      </c>
      <c r="E21" s="82">
        <v>0.20799999999999999</v>
      </c>
      <c r="F21" s="82">
        <v>0.216</v>
      </c>
      <c r="G21" s="82">
        <v>0.22</v>
      </c>
      <c r="H21" s="82">
        <v>0.193</v>
      </c>
      <c r="I21" s="82">
        <v>0.182</v>
      </c>
      <c r="J21" s="82">
        <v>0.11899999999999999</v>
      </c>
      <c r="K21" s="82">
        <v>0.105</v>
      </c>
      <c r="L21" s="82">
        <v>1</v>
      </c>
      <c r="M21" s="82">
        <v>1</v>
      </c>
    </row>
    <row r="23" spans="1:13" x14ac:dyDescent="0.25">
      <c r="A23" s="32" t="s">
        <v>38</v>
      </c>
    </row>
    <row r="25" spans="1:13" x14ac:dyDescent="0.25">
      <c r="A25" s="83" t="s">
        <v>129</v>
      </c>
    </row>
  </sheetData>
  <mergeCells count="12">
    <mergeCell ref="L13:M13"/>
    <mergeCell ref="B2:C2"/>
    <mergeCell ref="D2:E2"/>
    <mergeCell ref="F2:G2"/>
    <mergeCell ref="H2:I2"/>
    <mergeCell ref="J2:K2"/>
    <mergeCell ref="L2:M2"/>
    <mergeCell ref="B13:C13"/>
    <mergeCell ref="D13:E13"/>
    <mergeCell ref="F13:G13"/>
    <mergeCell ref="H13:I13"/>
    <mergeCell ref="J13:K13"/>
  </mergeCells>
  <hyperlinks>
    <hyperlink ref="A25" location="Indice!A1" display="Indice" xr:uid="{6E48A5D2-FDFC-4F90-BE48-47D902A937C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"/>
  <dimension ref="A28:G61"/>
  <sheetViews>
    <sheetView zoomScaleNormal="100" workbookViewId="0"/>
  </sheetViews>
  <sheetFormatPr defaultRowHeight="15" x14ac:dyDescent="0.25"/>
  <cols>
    <col min="2" max="2" width="12.5703125" customWidth="1"/>
    <col min="3" max="3" width="11.85546875" customWidth="1"/>
    <col min="5" max="5" width="11.5703125" customWidth="1"/>
    <col min="6" max="6" width="14.7109375" customWidth="1"/>
  </cols>
  <sheetData>
    <row r="28" spans="1:7" x14ac:dyDescent="0.25">
      <c r="A28" s="94" t="s">
        <v>16</v>
      </c>
      <c r="B28" s="95" t="s">
        <v>17</v>
      </c>
      <c r="C28" s="95" t="s">
        <v>18</v>
      </c>
      <c r="D28" s="95" t="s">
        <v>19</v>
      </c>
      <c r="E28" s="95" t="s">
        <v>20</v>
      </c>
      <c r="F28" s="95" t="s">
        <v>21</v>
      </c>
      <c r="G28" s="95" t="s">
        <v>22</v>
      </c>
    </row>
    <row r="29" spans="1:7" x14ac:dyDescent="0.25">
      <c r="A29" s="96" t="s">
        <v>23</v>
      </c>
      <c r="B29" s="96">
        <v>392</v>
      </c>
      <c r="C29" s="97">
        <v>295</v>
      </c>
      <c r="D29" s="97">
        <v>496</v>
      </c>
      <c r="E29" s="96">
        <v>378</v>
      </c>
      <c r="F29" s="97">
        <v>201</v>
      </c>
      <c r="G29" s="67">
        <f>SUM(B29:F29)</f>
        <v>1762</v>
      </c>
    </row>
    <row r="30" spans="1:7" x14ac:dyDescent="0.25">
      <c r="A30" s="96" t="s">
        <v>24</v>
      </c>
      <c r="B30" s="96">
        <v>378</v>
      </c>
      <c r="C30" s="97">
        <v>305</v>
      </c>
      <c r="D30" s="97">
        <v>403</v>
      </c>
      <c r="E30" s="96">
        <v>385</v>
      </c>
      <c r="F30" s="97">
        <v>131</v>
      </c>
      <c r="G30" s="67">
        <f t="shared" ref="G30:G41" si="0">SUM(B30:F30)</f>
        <v>1602</v>
      </c>
    </row>
    <row r="31" spans="1:7" x14ac:dyDescent="0.25">
      <c r="A31" s="96" t="s">
        <v>25</v>
      </c>
      <c r="B31" s="96">
        <v>375</v>
      </c>
      <c r="C31" s="97">
        <v>299</v>
      </c>
      <c r="D31" s="97">
        <v>358</v>
      </c>
      <c r="E31" s="96">
        <v>384</v>
      </c>
      <c r="F31" s="97">
        <v>155</v>
      </c>
      <c r="G31" s="67">
        <f t="shared" si="0"/>
        <v>1571</v>
      </c>
    </row>
    <row r="32" spans="1:7" x14ac:dyDescent="0.25">
      <c r="A32" s="96" t="s">
        <v>26</v>
      </c>
      <c r="B32" s="96">
        <v>207</v>
      </c>
      <c r="C32" s="97">
        <v>204</v>
      </c>
      <c r="D32" s="97">
        <v>277</v>
      </c>
      <c r="E32" s="96">
        <v>155</v>
      </c>
      <c r="F32" s="97">
        <v>76</v>
      </c>
      <c r="G32" s="67">
        <f t="shared" si="0"/>
        <v>919</v>
      </c>
    </row>
    <row r="33" spans="1:7" x14ac:dyDescent="0.25">
      <c r="A33" s="96" t="s">
        <v>27</v>
      </c>
      <c r="B33" s="96">
        <v>204</v>
      </c>
      <c r="C33" s="97">
        <v>200</v>
      </c>
      <c r="D33" s="97">
        <v>270</v>
      </c>
      <c r="E33" s="96">
        <v>155</v>
      </c>
      <c r="F33" s="97">
        <v>68</v>
      </c>
      <c r="G33" s="67">
        <f t="shared" si="0"/>
        <v>897</v>
      </c>
    </row>
    <row r="34" spans="1:7" x14ac:dyDescent="0.25">
      <c r="A34" s="96" t="s">
        <v>28</v>
      </c>
      <c r="B34" s="96">
        <v>206</v>
      </c>
      <c r="C34" s="97">
        <v>201</v>
      </c>
      <c r="D34" s="97">
        <v>273</v>
      </c>
      <c r="E34" s="96">
        <v>159</v>
      </c>
      <c r="F34" s="97">
        <v>70</v>
      </c>
      <c r="G34" s="67">
        <f t="shared" si="0"/>
        <v>909</v>
      </c>
    </row>
    <row r="35" spans="1:7" x14ac:dyDescent="0.25">
      <c r="A35" s="96" t="s">
        <v>29</v>
      </c>
      <c r="B35" s="96">
        <v>205</v>
      </c>
      <c r="C35" s="97">
        <v>201</v>
      </c>
      <c r="D35" s="97">
        <v>266</v>
      </c>
      <c r="E35" s="96">
        <v>167</v>
      </c>
      <c r="F35" s="97">
        <v>74</v>
      </c>
      <c r="G35" s="67">
        <f t="shared" si="0"/>
        <v>913</v>
      </c>
    </row>
    <row r="36" spans="1:7" x14ac:dyDescent="0.25">
      <c r="A36" s="96" t="s">
        <v>30</v>
      </c>
      <c r="B36" s="96">
        <v>212</v>
      </c>
      <c r="C36" s="97">
        <v>205</v>
      </c>
      <c r="D36" s="97">
        <v>283</v>
      </c>
      <c r="E36" s="96">
        <v>172</v>
      </c>
      <c r="F36" s="97">
        <v>77</v>
      </c>
      <c r="G36" s="67">
        <f t="shared" si="0"/>
        <v>949</v>
      </c>
    </row>
    <row r="37" spans="1:7" x14ac:dyDescent="0.25">
      <c r="A37" s="96" t="s">
        <v>31</v>
      </c>
      <c r="B37" s="96">
        <v>216</v>
      </c>
      <c r="C37" s="97">
        <v>210</v>
      </c>
      <c r="D37" s="97">
        <v>288</v>
      </c>
      <c r="E37" s="96">
        <v>178</v>
      </c>
      <c r="F37" s="97">
        <v>75</v>
      </c>
      <c r="G37" s="67">
        <f t="shared" si="0"/>
        <v>967</v>
      </c>
    </row>
    <row r="38" spans="1:7" x14ac:dyDescent="0.25">
      <c r="A38" s="96" t="s">
        <v>32</v>
      </c>
      <c r="B38" s="96">
        <v>218</v>
      </c>
      <c r="C38" s="97">
        <v>216</v>
      </c>
      <c r="D38" s="97">
        <v>298</v>
      </c>
      <c r="E38" s="96">
        <v>184</v>
      </c>
      <c r="F38" s="97">
        <v>77</v>
      </c>
      <c r="G38" s="67">
        <f t="shared" si="0"/>
        <v>993</v>
      </c>
    </row>
    <row r="39" spans="1:7" x14ac:dyDescent="0.25">
      <c r="A39" s="96" t="s">
        <v>33</v>
      </c>
      <c r="B39" s="96">
        <v>226</v>
      </c>
      <c r="C39" s="97">
        <v>217</v>
      </c>
      <c r="D39" s="97">
        <v>298</v>
      </c>
      <c r="E39" s="96">
        <v>200</v>
      </c>
      <c r="F39" s="97">
        <v>84</v>
      </c>
      <c r="G39" s="67">
        <f t="shared" si="0"/>
        <v>1025</v>
      </c>
    </row>
    <row r="40" spans="1:7" x14ac:dyDescent="0.25">
      <c r="A40" s="96" t="s">
        <v>34</v>
      </c>
      <c r="B40" s="96">
        <v>233</v>
      </c>
      <c r="C40" s="97">
        <v>221</v>
      </c>
      <c r="D40" s="97">
        <v>308</v>
      </c>
      <c r="E40" s="96">
        <v>207</v>
      </c>
      <c r="F40" s="97">
        <v>85</v>
      </c>
      <c r="G40" s="67">
        <f t="shared" si="0"/>
        <v>1054</v>
      </c>
    </row>
    <row r="41" spans="1:7" x14ac:dyDescent="0.25">
      <c r="A41" s="96" t="s">
        <v>35</v>
      </c>
      <c r="B41" s="96">
        <v>247</v>
      </c>
      <c r="C41" s="97">
        <v>231</v>
      </c>
      <c r="D41" s="97">
        <v>340</v>
      </c>
      <c r="E41" s="96">
        <v>236</v>
      </c>
      <c r="F41" s="97">
        <v>95</v>
      </c>
      <c r="G41" s="67">
        <f t="shared" si="0"/>
        <v>1149</v>
      </c>
    </row>
    <row r="42" spans="1:7" x14ac:dyDescent="0.25">
      <c r="A42" s="33"/>
      <c r="B42" s="33"/>
      <c r="C42" s="33"/>
      <c r="D42" s="33"/>
      <c r="E42" s="33"/>
      <c r="F42" s="33"/>
      <c r="G42" s="33"/>
    </row>
    <row r="43" spans="1:7" x14ac:dyDescent="0.25">
      <c r="A43" s="33"/>
      <c r="B43" s="33"/>
      <c r="C43" s="33"/>
      <c r="D43" s="33"/>
      <c r="E43" s="33"/>
      <c r="F43" s="33"/>
      <c r="G43" s="33"/>
    </row>
    <row r="44" spans="1:7" x14ac:dyDescent="0.25">
      <c r="A44" s="94" t="s">
        <v>36</v>
      </c>
      <c r="B44" s="95" t="s">
        <v>17</v>
      </c>
      <c r="C44" s="95" t="s">
        <v>18</v>
      </c>
      <c r="D44" s="95" t="s">
        <v>19</v>
      </c>
      <c r="E44" s="95" t="s">
        <v>20</v>
      </c>
      <c r="F44" s="95" t="s">
        <v>21</v>
      </c>
      <c r="G44" s="95" t="s">
        <v>37</v>
      </c>
    </row>
    <row r="45" spans="1:7" x14ac:dyDescent="0.25">
      <c r="A45" s="96" t="s">
        <v>23</v>
      </c>
      <c r="B45" s="98">
        <f t="shared" ref="B45:G57" si="1">B29/$G29</f>
        <v>0.22247446083995459</v>
      </c>
      <c r="C45" s="98">
        <f t="shared" si="1"/>
        <v>0.1674233825198638</v>
      </c>
      <c r="D45" s="98">
        <f t="shared" si="1"/>
        <v>0.2814982973893303</v>
      </c>
      <c r="E45" s="98">
        <f t="shared" si="1"/>
        <v>0.21452894438138478</v>
      </c>
      <c r="F45" s="98">
        <f t="shared" si="1"/>
        <v>0.11407491486946651</v>
      </c>
      <c r="G45" s="98">
        <f t="shared" si="1"/>
        <v>1</v>
      </c>
    </row>
    <row r="46" spans="1:7" x14ac:dyDescent="0.25">
      <c r="A46" s="96" t="s">
        <v>24</v>
      </c>
      <c r="B46" s="98">
        <f t="shared" si="1"/>
        <v>0.23595505617977527</v>
      </c>
      <c r="C46" s="98">
        <f t="shared" si="1"/>
        <v>0.19038701622971285</v>
      </c>
      <c r="D46" s="98">
        <f t="shared" si="1"/>
        <v>0.25156054931335831</v>
      </c>
      <c r="E46" s="98">
        <f t="shared" si="1"/>
        <v>0.24032459425717853</v>
      </c>
      <c r="F46" s="98">
        <f t="shared" si="1"/>
        <v>8.1772784019975037E-2</v>
      </c>
      <c r="G46" s="98">
        <f t="shared" si="1"/>
        <v>1</v>
      </c>
    </row>
    <row r="47" spans="1:7" x14ac:dyDescent="0.25">
      <c r="A47" s="96" t="s">
        <v>25</v>
      </c>
      <c r="B47" s="98">
        <f t="shared" si="1"/>
        <v>0.23870146403564607</v>
      </c>
      <c r="C47" s="98">
        <f t="shared" si="1"/>
        <v>0.19032463399108848</v>
      </c>
      <c r="D47" s="98">
        <f t="shared" si="1"/>
        <v>0.22788033099936347</v>
      </c>
      <c r="E47" s="98">
        <f t="shared" si="1"/>
        <v>0.24443029917250159</v>
      </c>
      <c r="F47" s="98">
        <f t="shared" si="1"/>
        <v>9.8663271801400387E-2</v>
      </c>
      <c r="G47" s="98">
        <f t="shared" si="1"/>
        <v>1</v>
      </c>
    </row>
    <row r="48" spans="1:7" x14ac:dyDescent="0.25">
      <c r="A48" s="96" t="s">
        <v>26</v>
      </c>
      <c r="B48" s="98">
        <f t="shared" si="1"/>
        <v>0.22524483133841131</v>
      </c>
      <c r="C48" s="98">
        <f t="shared" si="1"/>
        <v>0.2219804134929271</v>
      </c>
      <c r="D48" s="98">
        <f t="shared" si="1"/>
        <v>0.30141458106637647</v>
      </c>
      <c r="E48" s="98">
        <f t="shared" si="1"/>
        <v>0.16866158868335146</v>
      </c>
      <c r="F48" s="98">
        <f t="shared" si="1"/>
        <v>8.2698585418933629E-2</v>
      </c>
      <c r="G48" s="98">
        <f t="shared" si="1"/>
        <v>1</v>
      </c>
    </row>
    <row r="49" spans="1:7" x14ac:dyDescent="0.25">
      <c r="A49" s="96" t="s">
        <v>27</v>
      </c>
      <c r="B49" s="98">
        <f t="shared" si="1"/>
        <v>0.22742474916387959</v>
      </c>
      <c r="C49" s="98">
        <f t="shared" si="1"/>
        <v>0.2229654403567447</v>
      </c>
      <c r="D49" s="98">
        <f t="shared" si="1"/>
        <v>0.30100334448160537</v>
      </c>
      <c r="E49" s="98">
        <f t="shared" si="1"/>
        <v>0.17279821627647715</v>
      </c>
      <c r="F49" s="98">
        <f t="shared" si="1"/>
        <v>7.58082497212932E-2</v>
      </c>
      <c r="G49" s="98">
        <f t="shared" si="1"/>
        <v>1</v>
      </c>
    </row>
    <row r="50" spans="1:7" x14ac:dyDescent="0.25">
      <c r="A50" s="96" t="s">
        <v>28</v>
      </c>
      <c r="B50" s="98">
        <f t="shared" si="1"/>
        <v>0.22662266226622663</v>
      </c>
      <c r="C50" s="98">
        <f t="shared" si="1"/>
        <v>0.22112211221122113</v>
      </c>
      <c r="D50" s="98">
        <f t="shared" si="1"/>
        <v>0.30033003300330036</v>
      </c>
      <c r="E50" s="98">
        <f t="shared" si="1"/>
        <v>0.17491749174917492</v>
      </c>
      <c r="F50" s="98">
        <f t="shared" si="1"/>
        <v>7.7007700770077014E-2</v>
      </c>
      <c r="G50" s="98">
        <f t="shared" si="1"/>
        <v>1</v>
      </c>
    </row>
    <row r="51" spans="1:7" x14ac:dyDescent="0.25">
      <c r="A51" s="96" t="s">
        <v>29</v>
      </c>
      <c r="B51" s="98">
        <f t="shared" si="1"/>
        <v>0.22453450164293537</v>
      </c>
      <c r="C51" s="98">
        <f t="shared" si="1"/>
        <v>0.22015334063526834</v>
      </c>
      <c r="D51" s="98">
        <f t="shared" si="1"/>
        <v>0.29134720700985761</v>
      </c>
      <c r="E51" s="98">
        <f t="shared" si="1"/>
        <v>0.18291347207009859</v>
      </c>
      <c r="F51" s="98">
        <f t="shared" si="1"/>
        <v>8.1051478641840091E-2</v>
      </c>
      <c r="G51" s="98">
        <f t="shared" si="1"/>
        <v>1</v>
      </c>
    </row>
    <row r="52" spans="1:7" x14ac:dyDescent="0.25">
      <c r="A52" s="96" t="s">
        <v>30</v>
      </c>
      <c r="B52" s="98">
        <f t="shared" si="1"/>
        <v>0.22339304531085352</v>
      </c>
      <c r="C52" s="98">
        <f t="shared" si="1"/>
        <v>0.21601685985247629</v>
      </c>
      <c r="D52" s="98">
        <f t="shared" si="1"/>
        <v>0.29820864067439412</v>
      </c>
      <c r="E52" s="98">
        <f t="shared" si="1"/>
        <v>0.18124341412012646</v>
      </c>
      <c r="F52" s="98">
        <f t="shared" si="1"/>
        <v>8.1138040042149626E-2</v>
      </c>
      <c r="G52" s="98">
        <f t="shared" si="1"/>
        <v>1</v>
      </c>
    </row>
    <row r="53" spans="1:7" x14ac:dyDescent="0.25">
      <c r="A53" s="96" t="s">
        <v>31</v>
      </c>
      <c r="B53" s="98">
        <f t="shared" si="1"/>
        <v>0.2233712512926577</v>
      </c>
      <c r="C53" s="98">
        <f t="shared" si="1"/>
        <v>0.21716649431230611</v>
      </c>
      <c r="D53" s="98">
        <f t="shared" si="1"/>
        <v>0.29782833505687695</v>
      </c>
      <c r="E53" s="98">
        <f t="shared" si="1"/>
        <v>0.18407445708376421</v>
      </c>
      <c r="F53" s="98">
        <f t="shared" si="1"/>
        <v>7.7559462254395042E-2</v>
      </c>
      <c r="G53" s="98">
        <f t="shared" si="1"/>
        <v>1</v>
      </c>
    </row>
    <row r="54" spans="1:7" x14ac:dyDescent="0.25">
      <c r="A54" s="96" t="s">
        <v>32</v>
      </c>
      <c r="B54" s="98">
        <f t="shared" si="1"/>
        <v>0.21953675730110775</v>
      </c>
      <c r="C54" s="98">
        <f t="shared" si="1"/>
        <v>0.2175226586102719</v>
      </c>
      <c r="D54" s="98">
        <f t="shared" si="1"/>
        <v>0.30010070493454177</v>
      </c>
      <c r="E54" s="98">
        <f t="shared" si="1"/>
        <v>0.18529707955689828</v>
      </c>
      <c r="F54" s="98">
        <f t="shared" si="1"/>
        <v>7.7542799597180259E-2</v>
      </c>
      <c r="G54" s="98">
        <f t="shared" si="1"/>
        <v>1</v>
      </c>
    </row>
    <row r="55" spans="1:7" x14ac:dyDescent="0.25">
      <c r="A55" s="96" t="s">
        <v>33</v>
      </c>
      <c r="B55" s="98">
        <f t="shared" si="1"/>
        <v>0.22048780487804878</v>
      </c>
      <c r="C55" s="98">
        <f t="shared" si="1"/>
        <v>0.21170731707317073</v>
      </c>
      <c r="D55" s="98">
        <f t="shared" si="1"/>
        <v>0.29073170731707315</v>
      </c>
      <c r="E55" s="98">
        <f t="shared" si="1"/>
        <v>0.1951219512195122</v>
      </c>
      <c r="F55" s="98">
        <f t="shared" si="1"/>
        <v>8.1951219512195125E-2</v>
      </c>
      <c r="G55" s="98">
        <f t="shared" si="1"/>
        <v>1</v>
      </c>
    </row>
    <row r="56" spans="1:7" x14ac:dyDescent="0.25">
      <c r="A56" s="96" t="s">
        <v>34</v>
      </c>
      <c r="B56" s="98">
        <f t="shared" si="1"/>
        <v>0.22106261859582543</v>
      </c>
      <c r="C56" s="98">
        <f t="shared" si="1"/>
        <v>0.20967741935483872</v>
      </c>
      <c r="D56" s="98">
        <f t="shared" si="1"/>
        <v>0.29222011385199242</v>
      </c>
      <c r="E56" s="98">
        <f t="shared" si="1"/>
        <v>0.19639468690702086</v>
      </c>
      <c r="F56" s="98">
        <f t="shared" si="1"/>
        <v>8.0645161290322578E-2</v>
      </c>
      <c r="G56" s="98">
        <f t="shared" si="1"/>
        <v>1</v>
      </c>
    </row>
    <row r="57" spans="1:7" x14ac:dyDescent="0.25">
      <c r="A57" s="96" t="s">
        <v>35</v>
      </c>
      <c r="B57" s="98">
        <f t="shared" si="1"/>
        <v>0.21496953872932986</v>
      </c>
      <c r="C57" s="98">
        <f t="shared" si="1"/>
        <v>0.20104438642297651</v>
      </c>
      <c r="D57" s="98">
        <f t="shared" si="1"/>
        <v>0.2959094865100087</v>
      </c>
      <c r="E57" s="98">
        <f t="shared" si="1"/>
        <v>0.20539599651871193</v>
      </c>
      <c r="F57" s="98">
        <f t="shared" si="1"/>
        <v>8.2680591818973026E-2</v>
      </c>
      <c r="G57" s="98">
        <f t="shared" si="1"/>
        <v>1</v>
      </c>
    </row>
    <row r="59" spans="1:7" x14ac:dyDescent="0.25">
      <c r="A59" s="32" t="s">
        <v>38</v>
      </c>
    </row>
    <row r="61" spans="1:7" x14ac:dyDescent="0.25">
      <c r="A61" s="83" t="s">
        <v>129</v>
      </c>
    </row>
  </sheetData>
  <hyperlinks>
    <hyperlink ref="A61" location="Indice!A1" display="Indice" xr:uid="{E60EED53-6F58-4E11-9114-BEE9353A47CB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957C3-7517-40EF-BF2D-023899004B0A}">
  <sheetPr codeName="Foglio2"/>
  <dimension ref="A2:F42"/>
  <sheetViews>
    <sheetView zoomScaleNormal="100" workbookViewId="0"/>
  </sheetViews>
  <sheetFormatPr defaultColWidth="8.85546875" defaultRowHeight="15" x14ac:dyDescent="0.25"/>
  <cols>
    <col min="1" max="1" width="18.28515625" style="2" bestFit="1" customWidth="1"/>
    <col min="2" max="2" width="9.28515625" style="2" customWidth="1"/>
    <col min="3" max="3" width="17.28515625" style="2" bestFit="1" customWidth="1"/>
    <col min="4" max="4" width="22.7109375" style="2" bestFit="1" customWidth="1"/>
    <col min="5" max="5" width="28.7109375" style="2" bestFit="1" customWidth="1"/>
    <col min="6" max="6" width="12.42578125" style="2" bestFit="1" customWidth="1"/>
    <col min="7" max="16384" width="8.85546875" style="2"/>
  </cols>
  <sheetData>
    <row r="2" spans="1:6" ht="40.15" customHeight="1" x14ac:dyDescent="0.25">
      <c r="A2" s="34" t="s">
        <v>39</v>
      </c>
      <c r="B2" s="37" t="s">
        <v>40</v>
      </c>
      <c r="C2" s="34" t="s">
        <v>41</v>
      </c>
      <c r="D2" s="34" t="s">
        <v>42</v>
      </c>
      <c r="E2" s="34" t="s">
        <v>43</v>
      </c>
      <c r="F2" s="34" t="s">
        <v>44</v>
      </c>
    </row>
    <row r="3" spans="1:6" x14ac:dyDescent="0.25">
      <c r="A3" s="15" t="s">
        <v>45</v>
      </c>
      <c r="B3" s="16">
        <v>247</v>
      </c>
      <c r="C3" s="16">
        <f>B3-D3-E3-F3</f>
        <v>73</v>
      </c>
      <c r="D3" s="16">
        <v>138</v>
      </c>
      <c r="E3" s="16">
        <v>27</v>
      </c>
      <c r="F3" s="16">
        <v>9</v>
      </c>
    </row>
    <row r="4" spans="1:6" x14ac:dyDescent="0.25">
      <c r="A4" s="15" t="s">
        <v>46</v>
      </c>
      <c r="B4" s="16">
        <v>231</v>
      </c>
      <c r="C4" s="16">
        <f t="shared" ref="C4:C8" si="0">B4-D4-E4-F4</f>
        <v>105</v>
      </c>
      <c r="D4" s="16">
        <v>108</v>
      </c>
      <c r="E4" s="16">
        <v>15</v>
      </c>
      <c r="F4" s="16">
        <v>3</v>
      </c>
    </row>
    <row r="5" spans="1:6" x14ac:dyDescent="0.25">
      <c r="A5" s="15" t="s">
        <v>47</v>
      </c>
      <c r="B5" s="16">
        <v>340</v>
      </c>
      <c r="C5" s="16">
        <f t="shared" si="0"/>
        <v>176</v>
      </c>
      <c r="D5" s="16">
        <v>115</v>
      </c>
      <c r="E5" s="16">
        <v>36</v>
      </c>
      <c r="F5" s="16">
        <v>13</v>
      </c>
    </row>
    <row r="6" spans="1:6" x14ac:dyDescent="0.25">
      <c r="A6" s="15" t="s">
        <v>48</v>
      </c>
      <c r="B6" s="16">
        <v>236</v>
      </c>
      <c r="C6" s="16">
        <f t="shared" si="0"/>
        <v>34</v>
      </c>
      <c r="D6" s="16">
        <v>152</v>
      </c>
      <c r="E6" s="16">
        <v>29</v>
      </c>
      <c r="F6" s="16">
        <v>21</v>
      </c>
    </row>
    <row r="7" spans="1:6" x14ac:dyDescent="0.25">
      <c r="A7" s="15" t="s">
        <v>49</v>
      </c>
      <c r="B7" s="16">
        <v>95</v>
      </c>
      <c r="C7" s="16">
        <f t="shared" si="0"/>
        <v>44</v>
      </c>
      <c r="D7" s="16">
        <v>44</v>
      </c>
      <c r="E7" s="16">
        <v>4</v>
      </c>
      <c r="F7" s="16">
        <v>3</v>
      </c>
    </row>
    <row r="8" spans="1:6" x14ac:dyDescent="0.25">
      <c r="A8" s="36" t="s">
        <v>22</v>
      </c>
      <c r="B8" s="38">
        <v>1149</v>
      </c>
      <c r="C8" s="37">
        <f t="shared" si="0"/>
        <v>432</v>
      </c>
      <c r="D8" s="37">
        <v>557</v>
      </c>
      <c r="E8" s="37">
        <v>111</v>
      </c>
      <c r="F8" s="37">
        <v>49</v>
      </c>
    </row>
    <row r="29" spans="1:6" x14ac:dyDescent="0.25">
      <c r="A29" s="32" t="s">
        <v>38</v>
      </c>
    </row>
    <row r="32" spans="1:6" ht="24" x14ac:dyDescent="0.25">
      <c r="A32" s="34" t="s">
        <v>39</v>
      </c>
      <c r="B32" s="35" t="s">
        <v>37</v>
      </c>
      <c r="C32" s="34" t="s">
        <v>41</v>
      </c>
      <c r="D32" s="34" t="s">
        <v>42</v>
      </c>
      <c r="E32" s="34" t="s">
        <v>43</v>
      </c>
      <c r="F32" s="34" t="s">
        <v>44</v>
      </c>
    </row>
    <row r="33" spans="1:6" x14ac:dyDescent="0.25">
      <c r="A33" s="15" t="s">
        <v>50</v>
      </c>
      <c r="B33" s="90">
        <f t="shared" ref="B33:F38" si="1">B3/$B3</f>
        <v>1</v>
      </c>
      <c r="C33" s="90">
        <f t="shared" si="1"/>
        <v>0.29554655870445345</v>
      </c>
      <c r="D33" s="90">
        <f t="shared" si="1"/>
        <v>0.5587044534412956</v>
      </c>
      <c r="E33" s="90">
        <f t="shared" si="1"/>
        <v>0.10931174089068826</v>
      </c>
      <c r="F33" s="90">
        <f t="shared" si="1"/>
        <v>3.643724696356275E-2</v>
      </c>
    </row>
    <row r="34" spans="1:6" x14ac:dyDescent="0.25">
      <c r="A34" s="15" t="s">
        <v>51</v>
      </c>
      <c r="B34" s="90">
        <f t="shared" si="1"/>
        <v>1</v>
      </c>
      <c r="C34" s="90">
        <f t="shared" si="1"/>
        <v>0.45454545454545453</v>
      </c>
      <c r="D34" s="90">
        <f t="shared" si="1"/>
        <v>0.46753246753246752</v>
      </c>
      <c r="E34" s="90">
        <f t="shared" si="1"/>
        <v>6.4935064935064929E-2</v>
      </c>
      <c r="F34" s="90">
        <f t="shared" si="1"/>
        <v>1.2987012987012988E-2</v>
      </c>
    </row>
    <row r="35" spans="1:6" x14ac:dyDescent="0.25">
      <c r="A35" s="15" t="s">
        <v>19</v>
      </c>
      <c r="B35" s="90">
        <f t="shared" si="1"/>
        <v>1</v>
      </c>
      <c r="C35" s="90">
        <f t="shared" si="1"/>
        <v>0.51764705882352946</v>
      </c>
      <c r="D35" s="90">
        <f t="shared" si="1"/>
        <v>0.33823529411764708</v>
      </c>
      <c r="E35" s="90">
        <f t="shared" si="1"/>
        <v>0.10588235294117647</v>
      </c>
      <c r="F35" s="90">
        <f t="shared" si="1"/>
        <v>3.8235294117647062E-2</v>
      </c>
    </row>
    <row r="36" spans="1:6" x14ac:dyDescent="0.25">
      <c r="A36" s="15" t="s">
        <v>20</v>
      </c>
      <c r="B36" s="90">
        <f t="shared" si="1"/>
        <v>1</v>
      </c>
      <c r="C36" s="90">
        <f t="shared" si="1"/>
        <v>0.1440677966101695</v>
      </c>
      <c r="D36" s="90">
        <f t="shared" si="1"/>
        <v>0.64406779661016944</v>
      </c>
      <c r="E36" s="90">
        <f t="shared" si="1"/>
        <v>0.1228813559322034</v>
      </c>
      <c r="F36" s="90">
        <f t="shared" si="1"/>
        <v>8.8983050847457626E-2</v>
      </c>
    </row>
    <row r="37" spans="1:6" x14ac:dyDescent="0.25">
      <c r="A37" s="15" t="s">
        <v>21</v>
      </c>
      <c r="B37" s="90">
        <f t="shared" si="1"/>
        <v>1</v>
      </c>
      <c r="C37" s="90">
        <f t="shared" si="1"/>
        <v>0.4631578947368421</v>
      </c>
      <c r="D37" s="90">
        <f t="shared" si="1"/>
        <v>0.4631578947368421</v>
      </c>
      <c r="E37" s="90">
        <f t="shared" si="1"/>
        <v>4.2105263157894736E-2</v>
      </c>
      <c r="F37" s="90">
        <f t="shared" si="1"/>
        <v>3.1578947368421054E-2</v>
      </c>
    </row>
    <row r="38" spans="1:6" x14ac:dyDescent="0.25">
      <c r="A38" s="36" t="s">
        <v>22</v>
      </c>
      <c r="B38" s="91">
        <f t="shared" si="1"/>
        <v>1</v>
      </c>
      <c r="C38" s="91">
        <f t="shared" si="1"/>
        <v>0.37597911227154046</v>
      </c>
      <c r="D38" s="91">
        <f t="shared" si="1"/>
        <v>0.48476936466492604</v>
      </c>
      <c r="E38" s="91">
        <f t="shared" si="1"/>
        <v>9.6605744125326368E-2</v>
      </c>
      <c r="F38" s="91">
        <f t="shared" si="1"/>
        <v>4.2645778938207139E-2</v>
      </c>
    </row>
    <row r="40" spans="1:6" x14ac:dyDescent="0.25">
      <c r="A40" s="32" t="s">
        <v>38</v>
      </c>
    </row>
    <row r="41" spans="1:6" x14ac:dyDescent="0.25">
      <c r="A41" s="32"/>
    </row>
    <row r="42" spans="1:6" x14ac:dyDescent="0.25">
      <c r="A42" s="83" t="s">
        <v>129</v>
      </c>
    </row>
  </sheetData>
  <hyperlinks>
    <hyperlink ref="A42" location="Indice!A1" display="Indice" xr:uid="{5B06FAF3-A6A7-415E-831E-C9400E57E5F9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E872F-BB76-444B-BCB6-3BFE118DDAE3}">
  <sheetPr codeName="Foglio3"/>
  <dimension ref="A2:J21"/>
  <sheetViews>
    <sheetView zoomScaleNormal="100" workbookViewId="0"/>
  </sheetViews>
  <sheetFormatPr defaultRowHeight="15" x14ac:dyDescent="0.25"/>
  <sheetData>
    <row r="2" spans="1:10" ht="48" x14ac:dyDescent="0.25">
      <c r="A2" s="25" t="s">
        <v>52</v>
      </c>
      <c r="B2" s="25" t="s">
        <v>40</v>
      </c>
      <c r="C2" s="25" t="s">
        <v>41</v>
      </c>
      <c r="D2" s="25" t="s">
        <v>53</v>
      </c>
      <c r="E2" s="25" t="s">
        <v>42</v>
      </c>
      <c r="F2" s="25" t="s">
        <v>53</v>
      </c>
      <c r="G2" s="25" t="s">
        <v>43</v>
      </c>
      <c r="H2" s="25" t="s">
        <v>53</v>
      </c>
      <c r="I2" s="25" t="s">
        <v>44</v>
      </c>
      <c r="J2" s="25" t="s">
        <v>53</v>
      </c>
    </row>
    <row r="3" spans="1:10" x14ac:dyDescent="0.25">
      <c r="A3" s="26">
        <v>1</v>
      </c>
      <c r="B3" s="26">
        <v>56</v>
      </c>
      <c r="C3" s="16">
        <v>18.5</v>
      </c>
      <c r="D3" s="29">
        <v>0.33300000000000002</v>
      </c>
      <c r="E3" s="26">
        <v>31</v>
      </c>
      <c r="F3" s="31">
        <v>0.55900000000000005</v>
      </c>
      <c r="G3" s="26">
        <v>4</v>
      </c>
      <c r="H3" s="31">
        <v>7.1999999999999995E-2</v>
      </c>
      <c r="I3" s="26">
        <v>2</v>
      </c>
      <c r="J3" s="31">
        <v>3.5999999999999997E-2</v>
      </c>
    </row>
    <row r="4" spans="1:10" x14ac:dyDescent="0.25">
      <c r="A4" s="26">
        <v>2</v>
      </c>
      <c r="B4" s="26">
        <v>57</v>
      </c>
      <c r="C4" s="16">
        <v>31.3</v>
      </c>
      <c r="D4" s="29">
        <v>0.55100000000000005</v>
      </c>
      <c r="E4" s="26">
        <v>23.5</v>
      </c>
      <c r="F4" s="31">
        <v>0.41299999999999998</v>
      </c>
      <c r="G4" s="26">
        <v>2</v>
      </c>
      <c r="H4" s="31">
        <v>3.5000000000000003E-2</v>
      </c>
      <c r="I4" s="26">
        <v>0</v>
      </c>
      <c r="J4" s="31">
        <v>0</v>
      </c>
    </row>
    <row r="5" spans="1:10" x14ac:dyDescent="0.25">
      <c r="A5" s="26">
        <v>3</v>
      </c>
      <c r="B5" s="26">
        <v>60</v>
      </c>
      <c r="C5" s="16">
        <v>2.5</v>
      </c>
      <c r="D5" s="29">
        <v>4.2000000000000003E-2</v>
      </c>
      <c r="E5" s="26">
        <v>45.5</v>
      </c>
      <c r="F5" s="31">
        <v>0.76500000000000001</v>
      </c>
      <c r="G5" s="26">
        <v>7</v>
      </c>
      <c r="H5" s="31">
        <v>0.11799999999999999</v>
      </c>
      <c r="I5" s="26">
        <v>4.5</v>
      </c>
      <c r="J5" s="31">
        <v>7.5999999999999998E-2</v>
      </c>
    </row>
    <row r="6" spans="1:10" x14ac:dyDescent="0.25">
      <c r="A6" s="26">
        <v>4</v>
      </c>
      <c r="B6" s="26">
        <v>26</v>
      </c>
      <c r="C6" s="16">
        <v>10.5</v>
      </c>
      <c r="D6" s="29">
        <v>0.41199999999999998</v>
      </c>
      <c r="E6" s="26">
        <v>13</v>
      </c>
      <c r="F6" s="31">
        <v>0.51</v>
      </c>
      <c r="G6" s="26">
        <v>1.5</v>
      </c>
      <c r="H6" s="31">
        <v>5.8999999999999997E-2</v>
      </c>
      <c r="I6" s="26">
        <v>0.5</v>
      </c>
      <c r="J6" s="31">
        <v>0.02</v>
      </c>
    </row>
    <row r="7" spans="1:10" x14ac:dyDescent="0.25">
      <c r="A7" s="26">
        <v>5</v>
      </c>
      <c r="B7" s="26">
        <v>90</v>
      </c>
      <c r="C7" s="16">
        <v>30.5</v>
      </c>
      <c r="D7" s="29">
        <v>0.33900000000000002</v>
      </c>
      <c r="E7" s="26">
        <v>47</v>
      </c>
      <c r="F7" s="31">
        <v>0.52200000000000002</v>
      </c>
      <c r="G7" s="26">
        <v>11</v>
      </c>
      <c r="H7" s="31">
        <v>0.122</v>
      </c>
      <c r="I7" s="26">
        <v>1.5</v>
      </c>
      <c r="J7" s="31">
        <v>1.7000000000000001E-2</v>
      </c>
    </row>
    <row r="8" spans="1:10" x14ac:dyDescent="0.25">
      <c r="A8" s="26">
        <v>6</v>
      </c>
      <c r="B8" s="26">
        <v>143</v>
      </c>
      <c r="C8" s="16">
        <v>53</v>
      </c>
      <c r="D8" s="29">
        <v>0.372</v>
      </c>
      <c r="E8" s="26">
        <v>66.5</v>
      </c>
      <c r="F8" s="31">
        <v>0.46700000000000003</v>
      </c>
      <c r="G8" s="26">
        <v>16</v>
      </c>
      <c r="H8" s="31">
        <v>0.112</v>
      </c>
      <c r="I8" s="26">
        <v>7</v>
      </c>
      <c r="J8" s="31">
        <v>4.9000000000000002E-2</v>
      </c>
    </row>
    <row r="9" spans="1:10" x14ac:dyDescent="0.25">
      <c r="A9" s="26">
        <v>7</v>
      </c>
      <c r="B9" s="26">
        <v>51</v>
      </c>
      <c r="C9" s="16">
        <v>12</v>
      </c>
      <c r="D9" s="29">
        <v>0.23499999999999999</v>
      </c>
      <c r="E9" s="26">
        <v>34</v>
      </c>
      <c r="F9" s="31">
        <v>0.66700000000000004</v>
      </c>
      <c r="G9" s="26">
        <v>3</v>
      </c>
      <c r="H9" s="31">
        <v>5.8999999999999997E-2</v>
      </c>
      <c r="I9" s="26">
        <v>2</v>
      </c>
      <c r="J9" s="31">
        <v>3.9E-2</v>
      </c>
    </row>
    <row r="10" spans="1:10" x14ac:dyDescent="0.25">
      <c r="A10" s="26">
        <v>8</v>
      </c>
      <c r="B10" s="26">
        <v>72</v>
      </c>
      <c r="C10" s="16">
        <v>22.3</v>
      </c>
      <c r="D10" s="29">
        <v>0.311</v>
      </c>
      <c r="E10" s="26">
        <v>40.5</v>
      </c>
      <c r="F10" s="31">
        <v>0.56399999999999995</v>
      </c>
      <c r="G10" s="26">
        <v>6</v>
      </c>
      <c r="H10" s="31">
        <v>8.4000000000000005E-2</v>
      </c>
      <c r="I10" s="26">
        <v>3</v>
      </c>
      <c r="J10" s="31">
        <v>4.2000000000000003E-2</v>
      </c>
    </row>
    <row r="11" spans="1:10" x14ac:dyDescent="0.25">
      <c r="A11" s="26">
        <v>9</v>
      </c>
      <c r="B11" s="26">
        <v>150</v>
      </c>
      <c r="C11" s="16">
        <v>11.8</v>
      </c>
      <c r="D11" s="29">
        <v>7.9000000000000001E-2</v>
      </c>
      <c r="E11" s="26">
        <v>107</v>
      </c>
      <c r="F11" s="31">
        <v>0.71399999999999997</v>
      </c>
      <c r="G11" s="26">
        <v>23.5</v>
      </c>
      <c r="H11" s="31">
        <v>0.157</v>
      </c>
      <c r="I11" s="26">
        <v>7.5</v>
      </c>
      <c r="J11" s="31">
        <v>0.05</v>
      </c>
    </row>
    <row r="12" spans="1:10" x14ac:dyDescent="0.25">
      <c r="A12" s="26">
        <v>10</v>
      </c>
      <c r="B12" s="26">
        <v>102</v>
      </c>
      <c r="C12" s="16">
        <v>75.5</v>
      </c>
      <c r="D12" s="29">
        <v>0.74</v>
      </c>
      <c r="E12" s="26">
        <v>20.5</v>
      </c>
      <c r="F12" s="31">
        <v>0.20100000000000001</v>
      </c>
      <c r="G12" s="26">
        <v>4.5</v>
      </c>
      <c r="H12" s="31">
        <v>4.3999999999999997E-2</v>
      </c>
      <c r="I12" s="26">
        <v>1.5</v>
      </c>
      <c r="J12" s="31">
        <v>1.4999999999999999E-2</v>
      </c>
    </row>
    <row r="13" spans="1:10" x14ac:dyDescent="0.25">
      <c r="A13" s="26">
        <v>11</v>
      </c>
      <c r="B13" s="26">
        <v>120</v>
      </c>
      <c r="C13" s="16">
        <v>64.5</v>
      </c>
      <c r="D13" s="29">
        <v>0.53800000000000003</v>
      </c>
      <c r="E13" s="26">
        <v>43.5</v>
      </c>
      <c r="F13" s="31">
        <v>0.36299999999999999</v>
      </c>
      <c r="G13" s="26">
        <v>8.5</v>
      </c>
      <c r="H13" s="31">
        <v>7.0999999999999994E-2</v>
      </c>
      <c r="I13" s="26">
        <v>3.5</v>
      </c>
      <c r="J13" s="31">
        <v>2.9000000000000001E-2</v>
      </c>
    </row>
    <row r="14" spans="1:10" x14ac:dyDescent="0.25">
      <c r="A14" s="26">
        <v>12</v>
      </c>
      <c r="B14" s="26">
        <v>89</v>
      </c>
      <c r="C14" s="16">
        <v>45</v>
      </c>
      <c r="D14" s="29">
        <v>0.50600000000000001</v>
      </c>
      <c r="E14" s="26">
        <v>25</v>
      </c>
      <c r="F14" s="31">
        <v>0.28100000000000003</v>
      </c>
      <c r="G14" s="26">
        <v>10.5</v>
      </c>
      <c r="H14" s="31">
        <v>0.11799999999999999</v>
      </c>
      <c r="I14" s="26">
        <v>8.5</v>
      </c>
      <c r="J14" s="31">
        <v>9.6000000000000002E-2</v>
      </c>
    </row>
    <row r="15" spans="1:10" x14ac:dyDescent="0.25">
      <c r="A15" s="26">
        <v>13</v>
      </c>
      <c r="B15" s="26">
        <v>103</v>
      </c>
      <c r="C15" s="16">
        <v>31.5</v>
      </c>
      <c r="D15" s="29">
        <v>0.307</v>
      </c>
      <c r="E15" s="26">
        <v>52</v>
      </c>
      <c r="F15" s="31">
        <v>0.50700000000000001</v>
      </c>
      <c r="G15" s="26">
        <v>12.5</v>
      </c>
      <c r="H15" s="31">
        <v>0.122</v>
      </c>
      <c r="I15" s="26">
        <v>6.5</v>
      </c>
      <c r="J15" s="31">
        <v>6.3E-2</v>
      </c>
    </row>
    <row r="16" spans="1:10" x14ac:dyDescent="0.25">
      <c r="A16" s="26">
        <v>14</v>
      </c>
      <c r="B16" s="26">
        <v>33</v>
      </c>
      <c r="C16" s="16">
        <v>23</v>
      </c>
      <c r="D16" s="29">
        <v>0.69699999999999995</v>
      </c>
      <c r="E16" s="26">
        <v>8</v>
      </c>
      <c r="F16" s="31">
        <v>0.24199999999999999</v>
      </c>
      <c r="G16" s="26">
        <v>1</v>
      </c>
      <c r="H16" s="31">
        <v>0.03</v>
      </c>
      <c r="I16" s="26">
        <v>1</v>
      </c>
      <c r="J16" s="31">
        <v>0.03</v>
      </c>
    </row>
    <row r="17" spans="1:10" x14ac:dyDescent="0.25">
      <c r="A17" s="27" t="s">
        <v>22</v>
      </c>
      <c r="B17" s="28">
        <v>1149</v>
      </c>
      <c r="C17" s="27">
        <v>432</v>
      </c>
      <c r="D17" s="30">
        <v>0.376</v>
      </c>
      <c r="E17" s="27">
        <v>557</v>
      </c>
      <c r="F17" s="30">
        <v>0.48499999999999999</v>
      </c>
      <c r="G17" s="27">
        <v>111</v>
      </c>
      <c r="H17" s="30">
        <v>9.7000000000000003E-2</v>
      </c>
      <c r="I17" s="27">
        <v>49</v>
      </c>
      <c r="J17" s="30">
        <v>4.2999999999999997E-2</v>
      </c>
    </row>
    <row r="19" spans="1:10" x14ac:dyDescent="0.25">
      <c r="A19" s="32" t="s">
        <v>38</v>
      </c>
    </row>
    <row r="21" spans="1:10" x14ac:dyDescent="0.25">
      <c r="A21" s="83" t="s">
        <v>129</v>
      </c>
    </row>
  </sheetData>
  <hyperlinks>
    <hyperlink ref="A21" location="Indice!A1" display="Indice" xr:uid="{8BF49944-9271-4A14-BA1E-2A0728C6BB54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9F721-EE30-41B0-8894-5CF357E55D65}">
  <sheetPr codeName="Foglio4"/>
  <dimension ref="A2:G23"/>
  <sheetViews>
    <sheetView zoomScaleNormal="100" workbookViewId="0"/>
  </sheetViews>
  <sheetFormatPr defaultRowHeight="15" x14ac:dyDescent="0.25"/>
  <cols>
    <col min="1" max="6" width="9.140625" style="24"/>
    <col min="7" max="7" width="29.140625" style="24" customWidth="1"/>
  </cols>
  <sheetData>
    <row r="2" spans="1:7" x14ac:dyDescent="0.25">
      <c r="A2" s="85" t="s">
        <v>52</v>
      </c>
      <c r="B2" s="85" t="s">
        <v>37</v>
      </c>
      <c r="C2" s="85" t="s">
        <v>54</v>
      </c>
      <c r="D2" s="85"/>
      <c r="E2" s="85"/>
      <c r="F2" s="85"/>
      <c r="G2" s="85"/>
    </row>
    <row r="3" spans="1:7" ht="18" customHeight="1" x14ac:dyDescent="0.25">
      <c r="A3" s="85"/>
      <c r="B3" s="85"/>
      <c r="C3" s="86" t="s">
        <v>55</v>
      </c>
      <c r="D3" s="85" t="s">
        <v>53</v>
      </c>
      <c r="E3" s="85" t="s">
        <v>56</v>
      </c>
      <c r="F3" s="85" t="s">
        <v>57</v>
      </c>
      <c r="G3" s="85" t="s">
        <v>58</v>
      </c>
    </row>
    <row r="4" spans="1:7" x14ac:dyDescent="0.25">
      <c r="A4" s="85"/>
      <c r="B4" s="85"/>
      <c r="C4" s="87"/>
      <c r="D4" s="85"/>
      <c r="E4" s="85"/>
      <c r="F4" s="85"/>
      <c r="G4" s="85"/>
    </row>
    <row r="5" spans="1:7" x14ac:dyDescent="0.25">
      <c r="A5" s="39">
        <v>1</v>
      </c>
      <c r="B5" s="39">
        <v>56</v>
      </c>
      <c r="C5" s="40">
        <v>1</v>
      </c>
      <c r="D5" s="41">
        <v>1.7999999999999999E-2</v>
      </c>
      <c r="E5" s="42">
        <v>30</v>
      </c>
      <c r="F5" s="40">
        <v>21</v>
      </c>
      <c r="G5" s="43" t="s">
        <v>59</v>
      </c>
    </row>
    <row r="6" spans="1:7" x14ac:dyDescent="0.25">
      <c r="A6" s="39">
        <v>2</v>
      </c>
      <c r="B6" s="39">
        <v>57</v>
      </c>
      <c r="C6" s="40">
        <v>1</v>
      </c>
      <c r="D6" s="41">
        <v>1.7999999999999999E-2</v>
      </c>
      <c r="E6" s="42">
        <v>36</v>
      </c>
      <c r="F6" s="40">
        <v>19</v>
      </c>
      <c r="G6" s="43" t="s">
        <v>60</v>
      </c>
    </row>
    <row r="7" spans="1:7" x14ac:dyDescent="0.25">
      <c r="A7" s="39">
        <v>3</v>
      </c>
      <c r="B7" s="39">
        <v>60</v>
      </c>
      <c r="C7" s="40">
        <v>1</v>
      </c>
      <c r="D7" s="41">
        <v>1.7000000000000001E-2</v>
      </c>
      <c r="E7" s="42">
        <v>57</v>
      </c>
      <c r="F7" s="40">
        <v>16</v>
      </c>
      <c r="G7" s="43" t="s">
        <v>61</v>
      </c>
    </row>
    <row r="8" spans="1:7" ht="24" x14ac:dyDescent="0.25">
      <c r="A8" s="39">
        <v>4</v>
      </c>
      <c r="B8" s="39">
        <v>26</v>
      </c>
      <c r="C8" s="40" t="s">
        <v>62</v>
      </c>
      <c r="D8" s="41" t="s">
        <v>63</v>
      </c>
      <c r="E8" s="40" t="s">
        <v>63</v>
      </c>
      <c r="F8" s="40" t="s">
        <v>64</v>
      </c>
      <c r="G8" s="43"/>
    </row>
    <row r="9" spans="1:7" x14ac:dyDescent="0.25">
      <c r="A9" s="39">
        <v>5</v>
      </c>
      <c r="B9" s="39">
        <v>90</v>
      </c>
      <c r="C9" s="40">
        <v>1</v>
      </c>
      <c r="D9" s="41">
        <v>1.0999999999999999E-2</v>
      </c>
      <c r="E9" s="42">
        <v>53</v>
      </c>
      <c r="F9" s="40">
        <v>6</v>
      </c>
      <c r="G9" s="43" t="s">
        <v>65</v>
      </c>
    </row>
    <row r="10" spans="1:7" ht="24" x14ac:dyDescent="0.25">
      <c r="A10" s="39">
        <v>6</v>
      </c>
      <c r="B10" s="39">
        <v>143</v>
      </c>
      <c r="C10" s="40" t="s">
        <v>62</v>
      </c>
      <c r="D10" s="41" t="s">
        <v>63</v>
      </c>
      <c r="E10" s="40" t="s">
        <v>63</v>
      </c>
      <c r="F10" s="40" t="s">
        <v>64</v>
      </c>
      <c r="G10" s="43"/>
    </row>
    <row r="11" spans="1:7" ht="24" x14ac:dyDescent="0.25">
      <c r="A11" s="39">
        <v>7</v>
      </c>
      <c r="B11" s="39">
        <v>51</v>
      </c>
      <c r="C11" s="40" t="s">
        <v>62</v>
      </c>
      <c r="D11" s="41" t="s">
        <v>63</v>
      </c>
      <c r="E11" s="40" t="s">
        <v>63</v>
      </c>
      <c r="F11" s="40" t="s">
        <v>64</v>
      </c>
      <c r="G11" s="43"/>
    </row>
    <row r="12" spans="1:7" ht="24" x14ac:dyDescent="0.25">
      <c r="A12" s="39">
        <v>8</v>
      </c>
      <c r="B12" s="39">
        <v>72</v>
      </c>
      <c r="C12" s="40">
        <v>4</v>
      </c>
      <c r="D12" s="41">
        <v>5.6000000000000001E-2</v>
      </c>
      <c r="E12" s="42">
        <v>250</v>
      </c>
      <c r="F12" s="40">
        <v>141</v>
      </c>
      <c r="G12" s="43" t="s">
        <v>66</v>
      </c>
    </row>
    <row r="13" spans="1:7" ht="24" x14ac:dyDescent="0.25">
      <c r="A13" s="39">
        <v>9</v>
      </c>
      <c r="B13" s="39">
        <v>150</v>
      </c>
      <c r="C13" s="40">
        <v>6</v>
      </c>
      <c r="D13" s="41">
        <v>0.04</v>
      </c>
      <c r="E13" s="42">
        <v>248</v>
      </c>
      <c r="F13" s="40">
        <v>113</v>
      </c>
      <c r="G13" s="43" t="s">
        <v>67</v>
      </c>
    </row>
    <row r="14" spans="1:7" ht="24" x14ac:dyDescent="0.25">
      <c r="A14" s="39">
        <v>10</v>
      </c>
      <c r="B14" s="39">
        <v>102</v>
      </c>
      <c r="C14" s="40">
        <v>2</v>
      </c>
      <c r="D14" s="41">
        <v>0.02</v>
      </c>
      <c r="E14" s="42">
        <v>121</v>
      </c>
      <c r="F14" s="40">
        <v>38</v>
      </c>
      <c r="G14" s="43" t="s">
        <v>68</v>
      </c>
    </row>
    <row r="15" spans="1:7" ht="24" x14ac:dyDescent="0.25">
      <c r="A15" s="39">
        <v>11</v>
      </c>
      <c r="B15" s="39">
        <v>120</v>
      </c>
      <c r="C15" s="40">
        <v>4</v>
      </c>
      <c r="D15" s="41">
        <v>3.3000000000000002E-2</v>
      </c>
      <c r="E15" s="42">
        <v>291</v>
      </c>
      <c r="F15" s="40">
        <v>90</v>
      </c>
      <c r="G15" s="43" t="s">
        <v>69</v>
      </c>
    </row>
    <row r="16" spans="1:7" ht="24" x14ac:dyDescent="0.25">
      <c r="A16" s="39">
        <v>12</v>
      </c>
      <c r="B16" s="39">
        <v>89</v>
      </c>
      <c r="C16" s="40" t="s">
        <v>62</v>
      </c>
      <c r="D16" s="41" t="s">
        <v>63</v>
      </c>
      <c r="E16" s="40" t="s">
        <v>63</v>
      </c>
      <c r="F16" s="40" t="s">
        <v>64</v>
      </c>
      <c r="G16" s="43"/>
    </row>
    <row r="17" spans="1:7" x14ac:dyDescent="0.25">
      <c r="A17" s="39">
        <v>13</v>
      </c>
      <c r="B17" s="39">
        <v>103</v>
      </c>
      <c r="C17" s="40">
        <v>2</v>
      </c>
      <c r="D17" s="41">
        <v>0.02</v>
      </c>
      <c r="E17" s="42">
        <v>84</v>
      </c>
      <c r="F17" s="40">
        <v>29</v>
      </c>
      <c r="G17" s="43" t="s">
        <v>70</v>
      </c>
    </row>
    <row r="18" spans="1:7" ht="24" x14ac:dyDescent="0.25">
      <c r="A18" s="39">
        <v>14</v>
      </c>
      <c r="B18" s="39">
        <v>33</v>
      </c>
      <c r="C18" s="40" t="s">
        <v>62</v>
      </c>
      <c r="D18" s="41" t="s">
        <v>63</v>
      </c>
      <c r="E18" s="40" t="s">
        <v>63</v>
      </c>
      <c r="F18" s="40">
        <v>21</v>
      </c>
      <c r="G18" s="43" t="s">
        <v>59</v>
      </c>
    </row>
    <row r="19" spans="1:7" x14ac:dyDescent="0.25">
      <c r="A19" s="25" t="s">
        <v>22</v>
      </c>
      <c r="B19" s="44">
        <v>1149</v>
      </c>
      <c r="C19" s="45">
        <v>22</v>
      </c>
      <c r="D19" s="46">
        <v>1.9E-2</v>
      </c>
      <c r="E19" s="47">
        <v>1170</v>
      </c>
      <c r="F19" s="45">
        <v>473</v>
      </c>
      <c r="G19" s="45"/>
    </row>
    <row r="21" spans="1:7" x14ac:dyDescent="0.25">
      <c r="A21" s="32" t="s">
        <v>38</v>
      </c>
    </row>
    <row r="23" spans="1:7" x14ac:dyDescent="0.25">
      <c r="A23" s="83" t="s">
        <v>129</v>
      </c>
    </row>
  </sheetData>
  <mergeCells count="8">
    <mergeCell ref="A2:A4"/>
    <mergeCell ref="B2:B4"/>
    <mergeCell ref="C2:G2"/>
    <mergeCell ref="D3:D4"/>
    <mergeCell ref="E3:E4"/>
    <mergeCell ref="F3:F4"/>
    <mergeCell ref="G3:G4"/>
    <mergeCell ref="C3:C4"/>
  </mergeCells>
  <hyperlinks>
    <hyperlink ref="A23" location="Indice!A1" display="Indice" xr:uid="{11DB0FD0-CCBF-4E48-BB2B-9BB2E3CD242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F1997-0848-4584-8007-270C71153DB6}">
  <sheetPr codeName="Foglio5"/>
  <dimension ref="A2:K24"/>
  <sheetViews>
    <sheetView zoomScaleNormal="100" workbookViewId="0">
      <pane ySplit="1" topLeftCell="A2" activePane="bottomLeft" state="frozen"/>
      <selection pane="bottomLeft"/>
    </sheetView>
  </sheetViews>
  <sheetFormatPr defaultColWidth="8.85546875" defaultRowHeight="12" x14ac:dyDescent="0.25"/>
  <cols>
    <col min="1" max="1" width="34.5703125" style="14" customWidth="1"/>
    <col min="2" max="2" width="19.42578125" style="14" customWidth="1"/>
    <col min="3" max="3" width="12.140625" style="14" bestFit="1" customWidth="1"/>
    <col min="4" max="4" width="23.7109375" style="14" customWidth="1"/>
    <col min="5" max="5" width="15.28515625" style="14" customWidth="1"/>
    <col min="6" max="6" width="15" style="14" bestFit="1" customWidth="1"/>
    <col min="7" max="7" width="15" style="14" customWidth="1"/>
    <col min="8" max="8" width="15.5703125" style="14" customWidth="1"/>
    <col min="9" max="9" width="16.42578125" style="14" customWidth="1"/>
    <col min="10" max="10" width="13.7109375" style="17" customWidth="1"/>
    <col min="11" max="11" width="15.140625" style="17" customWidth="1"/>
    <col min="12" max="16384" width="8.85546875" style="14"/>
  </cols>
  <sheetData>
    <row r="2" spans="1:3" x14ac:dyDescent="0.25">
      <c r="A2" s="53" t="s">
        <v>71</v>
      </c>
      <c r="B2" s="27" t="s">
        <v>56</v>
      </c>
      <c r="C2" s="27" t="s">
        <v>53</v>
      </c>
    </row>
    <row r="3" spans="1:3" x14ac:dyDescent="0.25">
      <c r="A3" s="54" t="s">
        <v>72</v>
      </c>
      <c r="B3" s="26">
        <v>781</v>
      </c>
      <c r="C3" s="55">
        <v>0.67</v>
      </c>
    </row>
    <row r="4" spans="1:3" x14ac:dyDescent="0.25">
      <c r="A4" s="54" t="s">
        <v>73</v>
      </c>
      <c r="B4" s="26">
        <v>389</v>
      </c>
      <c r="C4" s="55">
        <v>0.33</v>
      </c>
    </row>
    <row r="5" spans="1:3" x14ac:dyDescent="0.25">
      <c r="A5" s="53" t="s">
        <v>22</v>
      </c>
      <c r="B5" s="28">
        <v>1170</v>
      </c>
      <c r="C5" s="56">
        <v>1</v>
      </c>
    </row>
    <row r="17" spans="1:3" x14ac:dyDescent="0.25">
      <c r="A17" s="20"/>
      <c r="B17" s="19" t="s">
        <v>74</v>
      </c>
      <c r="C17" s="19" t="s">
        <v>53</v>
      </c>
    </row>
    <row r="18" spans="1:3" x14ac:dyDescent="0.25">
      <c r="A18" s="15" t="s">
        <v>75</v>
      </c>
      <c r="B18" s="15">
        <v>22</v>
      </c>
      <c r="C18" s="48">
        <f>B18/$B$18</f>
        <v>1</v>
      </c>
    </row>
    <row r="19" spans="1:3" x14ac:dyDescent="0.25">
      <c r="A19" s="15" t="s">
        <v>76</v>
      </c>
      <c r="B19" s="15">
        <v>4</v>
      </c>
      <c r="C19" s="48">
        <f>B19/$B$18</f>
        <v>0.18181818181818182</v>
      </c>
    </row>
    <row r="20" spans="1:3" x14ac:dyDescent="0.25">
      <c r="A20" s="15" t="s">
        <v>77</v>
      </c>
      <c r="B20" s="15">
        <f>B18-B19</f>
        <v>18</v>
      </c>
      <c r="C20" s="48">
        <f>B20/$B$18</f>
        <v>0.81818181818181823</v>
      </c>
    </row>
    <row r="22" spans="1:3" x14ac:dyDescent="0.25">
      <c r="A22" s="32" t="s">
        <v>78</v>
      </c>
    </row>
    <row r="24" spans="1:3" ht="15" x14ac:dyDescent="0.25">
      <c r="A24" s="83" t="s">
        <v>129</v>
      </c>
    </row>
  </sheetData>
  <hyperlinks>
    <hyperlink ref="A24" location="Indice!A1" display="Indice" xr:uid="{1C08A6FB-0AC8-4857-B1ED-8888C8E0A567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6"/>
  <dimension ref="A4:N57"/>
  <sheetViews>
    <sheetView zoomScaleNormal="100" workbookViewId="0"/>
  </sheetViews>
  <sheetFormatPr defaultColWidth="8.85546875" defaultRowHeight="15" x14ac:dyDescent="0.25"/>
  <cols>
    <col min="1" max="1" width="21.28515625" style="2" bestFit="1" customWidth="1"/>
    <col min="2" max="6" width="16.28515625" style="2" bestFit="1" customWidth="1"/>
    <col min="7" max="7" width="17.28515625" style="2" bestFit="1" customWidth="1"/>
    <col min="8" max="8" width="8.85546875" style="2"/>
    <col min="9" max="9" width="11.85546875" style="2" customWidth="1"/>
    <col min="10" max="10" width="10.7109375" style="2" bestFit="1" customWidth="1"/>
    <col min="11" max="18" width="8.85546875" style="2"/>
    <col min="19" max="19" width="9.7109375" style="2" bestFit="1" customWidth="1"/>
    <col min="20" max="20" width="16.7109375" style="2" bestFit="1" customWidth="1"/>
    <col min="21" max="21" width="9.7109375" style="2" bestFit="1" customWidth="1"/>
    <col min="22" max="22" width="17.28515625" style="2" bestFit="1" customWidth="1"/>
    <col min="23" max="23" width="6.85546875" style="2" bestFit="1" customWidth="1"/>
    <col min="24" max="24" width="8.85546875" style="2"/>
    <col min="25" max="25" width="16.7109375" style="2" bestFit="1" customWidth="1"/>
    <col min="26" max="26" width="12.28515625" style="2" bestFit="1" customWidth="1"/>
    <col min="27" max="27" width="12.28515625" style="2" customWidth="1"/>
    <col min="28" max="28" width="10.7109375" style="2" customWidth="1"/>
    <col min="29" max="16384" width="8.85546875" style="2"/>
  </cols>
  <sheetData>
    <row r="4" spans="1:7" x14ac:dyDescent="0.25">
      <c r="A4"/>
      <c r="B4"/>
      <c r="C4"/>
      <c r="D4"/>
      <c r="E4"/>
      <c r="F4"/>
      <c r="G4"/>
    </row>
    <row r="5" spans="1:7" x14ac:dyDescent="0.25">
      <c r="A5"/>
      <c r="B5"/>
      <c r="C5"/>
      <c r="D5"/>
      <c r="E5"/>
      <c r="F5"/>
      <c r="G5"/>
    </row>
    <row r="6" spans="1:7" x14ac:dyDescent="0.25">
      <c r="A6"/>
      <c r="B6"/>
      <c r="C6"/>
      <c r="D6"/>
      <c r="E6"/>
      <c r="F6"/>
      <c r="G6"/>
    </row>
    <row r="7" spans="1:7" x14ac:dyDescent="0.25">
      <c r="A7"/>
      <c r="B7"/>
      <c r="C7"/>
      <c r="D7"/>
      <c r="E7"/>
      <c r="F7"/>
      <c r="G7"/>
    </row>
    <row r="8" spans="1:7" x14ac:dyDescent="0.25">
      <c r="A8"/>
      <c r="B8"/>
      <c r="C8"/>
      <c r="D8"/>
      <c r="E8"/>
      <c r="F8"/>
      <c r="G8"/>
    </row>
    <row r="9" spans="1:7" x14ac:dyDescent="0.25">
      <c r="A9"/>
      <c r="B9"/>
      <c r="C9"/>
      <c r="D9"/>
      <c r="E9"/>
      <c r="F9"/>
      <c r="G9"/>
    </row>
    <row r="10" spans="1:7" x14ac:dyDescent="0.25">
      <c r="A10"/>
      <c r="B10"/>
      <c r="C10"/>
      <c r="D10"/>
      <c r="E10"/>
      <c r="F10"/>
      <c r="G10"/>
    </row>
    <row r="11" spans="1:7" x14ac:dyDescent="0.25">
      <c r="A11"/>
      <c r="B11"/>
      <c r="C11"/>
      <c r="D11"/>
      <c r="E11"/>
      <c r="F11"/>
      <c r="G11"/>
    </row>
    <row r="12" spans="1:7" x14ac:dyDescent="0.25">
      <c r="A12"/>
      <c r="B12"/>
      <c r="C12"/>
      <c r="D12"/>
      <c r="E12"/>
      <c r="F12"/>
      <c r="G12"/>
    </row>
    <row r="13" spans="1:7" x14ac:dyDescent="0.25">
      <c r="A13"/>
      <c r="B13"/>
      <c r="C13"/>
      <c r="D13"/>
      <c r="E13"/>
      <c r="F13"/>
      <c r="G13"/>
    </row>
    <row r="14" spans="1:7" x14ac:dyDescent="0.25">
      <c r="A14"/>
      <c r="B14"/>
      <c r="C14"/>
      <c r="D14"/>
      <c r="E14"/>
      <c r="F14"/>
      <c r="G14"/>
    </row>
    <row r="15" spans="1:7" x14ac:dyDescent="0.25">
      <c r="A15"/>
      <c r="B15"/>
      <c r="C15"/>
      <c r="D15"/>
      <c r="E15"/>
      <c r="F15"/>
      <c r="G15"/>
    </row>
    <row r="16" spans="1:7" x14ac:dyDescent="0.25">
      <c r="A16"/>
      <c r="B16"/>
      <c r="C16"/>
      <c r="D16"/>
      <c r="E16"/>
      <c r="F16"/>
      <c r="G16"/>
    </row>
    <row r="17" spans="1:14" x14ac:dyDescent="0.25">
      <c r="A17"/>
      <c r="B17"/>
      <c r="C17"/>
      <c r="D17"/>
      <c r="E17"/>
      <c r="F17"/>
      <c r="G17"/>
    </row>
    <row r="28" spans="1:14" x14ac:dyDescent="0.25">
      <c r="A28" s="21" t="s">
        <v>16</v>
      </c>
      <c r="B28" s="21" t="s">
        <v>50</v>
      </c>
      <c r="C28" s="21" t="s">
        <v>51</v>
      </c>
      <c r="D28" s="62" t="s">
        <v>19</v>
      </c>
      <c r="E28" s="21" t="s">
        <v>20</v>
      </c>
      <c r="F28" s="21" t="s">
        <v>21</v>
      </c>
      <c r="G28" s="21" t="s">
        <v>22</v>
      </c>
      <c r="H28" s="21" t="s">
        <v>79</v>
      </c>
      <c r="I28" s="21" t="s">
        <v>80</v>
      </c>
      <c r="J28" s="21" t="s">
        <v>81</v>
      </c>
      <c r="K28" s="21" t="s">
        <v>82</v>
      </c>
    </row>
    <row r="29" spans="1:14" x14ac:dyDescent="0.25">
      <c r="A29" s="15" t="s">
        <v>83</v>
      </c>
      <c r="B29" s="50">
        <v>8491</v>
      </c>
      <c r="C29" s="50">
        <v>7137</v>
      </c>
      <c r="D29" s="50">
        <v>10028</v>
      </c>
      <c r="E29" s="50">
        <v>6467</v>
      </c>
      <c r="F29" s="50">
        <v>2754</v>
      </c>
      <c r="G29" s="50">
        <v>34877</v>
      </c>
      <c r="H29" s="15"/>
      <c r="I29" s="15"/>
      <c r="J29" s="15"/>
      <c r="K29" s="15"/>
    </row>
    <row r="30" spans="1:14" x14ac:dyDescent="0.25">
      <c r="A30" s="15" t="s">
        <v>84</v>
      </c>
      <c r="B30" s="50">
        <v>8452</v>
      </c>
      <c r="C30" s="50">
        <v>6871</v>
      </c>
      <c r="D30" s="50">
        <v>10592</v>
      </c>
      <c r="E30" s="50">
        <v>6130</v>
      </c>
      <c r="F30" s="50">
        <v>2876</v>
      </c>
      <c r="G30" s="50">
        <v>34921</v>
      </c>
      <c r="H30" s="15"/>
      <c r="I30" s="15"/>
      <c r="J30" s="15"/>
      <c r="K30" s="51">
        <v>1.2615763970524885E-3</v>
      </c>
      <c r="L30" s="6"/>
      <c r="M30" s="3"/>
      <c r="N30" s="5"/>
    </row>
    <row r="31" spans="1:14" x14ac:dyDescent="0.25">
      <c r="A31" s="15" t="s">
        <v>85</v>
      </c>
      <c r="B31" s="50">
        <v>8364</v>
      </c>
      <c r="C31" s="50">
        <v>6792</v>
      </c>
      <c r="D31" s="50">
        <v>10690</v>
      </c>
      <c r="E31" s="50">
        <v>5558</v>
      </c>
      <c r="F31" s="50">
        <v>2449</v>
      </c>
      <c r="G31" s="50">
        <v>33853</v>
      </c>
      <c r="H31" s="15"/>
      <c r="I31" s="15"/>
      <c r="J31" s="15"/>
      <c r="K31" s="51">
        <v>-3.058331662896252E-2</v>
      </c>
      <c r="L31" s="6"/>
    </row>
    <row r="32" spans="1:14" x14ac:dyDescent="0.25">
      <c r="A32" s="15" t="s">
        <v>86</v>
      </c>
      <c r="B32" s="50">
        <v>8114</v>
      </c>
      <c r="C32" s="50">
        <v>6628</v>
      </c>
      <c r="D32" s="50">
        <v>10627</v>
      </c>
      <c r="E32" s="50">
        <v>5265</v>
      </c>
      <c r="F32" s="50">
        <v>2137</v>
      </c>
      <c r="G32" s="50">
        <v>32771</v>
      </c>
      <c r="H32" s="15"/>
      <c r="I32" s="15"/>
      <c r="J32" s="15"/>
      <c r="K32" s="51">
        <v>-3.1961716834549403E-2</v>
      </c>
      <c r="L32" s="6"/>
    </row>
    <row r="33" spans="1:13" x14ac:dyDescent="0.25">
      <c r="A33" s="15" t="s">
        <v>87</v>
      </c>
      <c r="B33" s="50">
        <v>7537</v>
      </c>
      <c r="C33" s="50">
        <v>6137</v>
      </c>
      <c r="D33" s="50">
        <v>9657</v>
      </c>
      <c r="E33" s="50">
        <v>4509</v>
      </c>
      <c r="F33" s="50">
        <v>1849</v>
      </c>
      <c r="G33" s="50">
        <v>29689</v>
      </c>
      <c r="H33" s="23">
        <v>4207</v>
      </c>
      <c r="I33" s="50">
        <v>25482</v>
      </c>
      <c r="J33" s="52">
        <v>0.14170231398834585</v>
      </c>
      <c r="K33" s="51">
        <v>-9.4046565561014317E-2</v>
      </c>
      <c r="L33" s="6"/>
    </row>
    <row r="34" spans="1:13" x14ac:dyDescent="0.25">
      <c r="A34" s="15" t="s">
        <v>88</v>
      </c>
      <c r="B34" s="50">
        <v>6798</v>
      </c>
      <c r="C34" s="50">
        <v>5858</v>
      </c>
      <c r="D34" s="50">
        <v>9091</v>
      </c>
      <c r="E34" s="50">
        <v>4287</v>
      </c>
      <c r="F34" s="50">
        <v>1675</v>
      </c>
      <c r="G34" s="50">
        <v>27709</v>
      </c>
      <c r="H34" s="23">
        <v>4140</v>
      </c>
      <c r="I34" s="50">
        <v>23569</v>
      </c>
      <c r="J34" s="52">
        <v>0.14940993900898625</v>
      </c>
      <c r="K34" s="51">
        <v>-6.6691367173027039E-2</v>
      </c>
      <c r="L34" s="6"/>
      <c r="M34" s="3"/>
    </row>
    <row r="35" spans="1:13" x14ac:dyDescent="0.25">
      <c r="A35" s="15" t="s">
        <v>89</v>
      </c>
      <c r="B35" s="50">
        <v>7021</v>
      </c>
      <c r="C35" s="50">
        <v>6032</v>
      </c>
      <c r="D35" s="50">
        <v>9018</v>
      </c>
      <c r="E35" s="50">
        <v>4631</v>
      </c>
      <c r="F35" s="50">
        <v>1697</v>
      </c>
      <c r="G35" s="50">
        <v>28399</v>
      </c>
      <c r="H35" s="23">
        <v>4589</v>
      </c>
      <c r="I35" s="50">
        <v>23810</v>
      </c>
      <c r="J35" s="52">
        <v>0.16159019683791684</v>
      </c>
      <c r="K35" s="51">
        <v>2.4901656501497671E-2</v>
      </c>
      <c r="L35" s="6"/>
    </row>
    <row r="36" spans="1:13" x14ac:dyDescent="0.25">
      <c r="A36" s="15" t="s">
        <v>90</v>
      </c>
      <c r="B36" s="50">
        <v>7468</v>
      </c>
      <c r="C36" s="50">
        <v>6413</v>
      </c>
      <c r="D36" s="50">
        <v>9106</v>
      </c>
      <c r="E36" s="50">
        <v>4940</v>
      </c>
      <c r="F36" s="50">
        <v>1804</v>
      </c>
      <c r="G36" s="50">
        <v>29731</v>
      </c>
      <c r="H36" s="23">
        <v>4933</v>
      </c>
      <c r="I36" s="50">
        <v>24798</v>
      </c>
      <c r="J36" s="52">
        <v>0.16592109246241296</v>
      </c>
      <c r="K36" s="51">
        <v>4.6903059966900251E-2</v>
      </c>
      <c r="L36" s="6"/>
    </row>
    <row r="37" spans="1:13" x14ac:dyDescent="0.25">
      <c r="A37" s="15" t="s">
        <v>91</v>
      </c>
      <c r="B37" s="50">
        <v>7961</v>
      </c>
      <c r="C37" s="50">
        <v>6853</v>
      </c>
      <c r="D37" s="50">
        <v>9459</v>
      </c>
      <c r="E37" s="50">
        <v>5355</v>
      </c>
      <c r="F37" s="50">
        <v>1935</v>
      </c>
      <c r="G37" s="50">
        <v>31563</v>
      </c>
      <c r="H37" s="23">
        <v>5251</v>
      </c>
      <c r="I37" s="50">
        <v>26312</v>
      </c>
      <c r="J37" s="52">
        <v>0.16636568133574123</v>
      </c>
      <c r="K37" s="51">
        <v>6.1619185362079998E-2</v>
      </c>
      <c r="L37" s="6"/>
    </row>
    <row r="38" spans="1:13" x14ac:dyDescent="0.25">
      <c r="A38" s="15" t="s">
        <v>92</v>
      </c>
      <c r="B38" s="50">
        <v>8577</v>
      </c>
      <c r="C38" s="50">
        <v>7344</v>
      </c>
      <c r="D38" s="50">
        <v>9736</v>
      </c>
      <c r="E38" s="50">
        <v>5653</v>
      </c>
      <c r="F38" s="50">
        <v>2034</v>
      </c>
      <c r="G38" s="50">
        <v>33344</v>
      </c>
      <c r="H38" s="23">
        <v>5450</v>
      </c>
      <c r="I38" s="50">
        <v>27894</v>
      </c>
      <c r="J38" s="52">
        <v>0.16344769673704415</v>
      </c>
      <c r="K38" s="51">
        <v>5.6426828881918745E-2</v>
      </c>
      <c r="L38" s="6"/>
    </row>
    <row r="39" spans="1:13" x14ac:dyDescent="0.25">
      <c r="A39" s="15" t="s">
        <v>93</v>
      </c>
      <c r="B39" s="50">
        <v>9164</v>
      </c>
      <c r="C39" s="50">
        <v>8086</v>
      </c>
      <c r="D39" s="50">
        <v>10677</v>
      </c>
      <c r="E39" s="50">
        <v>6487</v>
      </c>
      <c r="F39" s="50">
        <v>2354</v>
      </c>
      <c r="G39" s="50">
        <v>36768</v>
      </c>
      <c r="H39" s="23">
        <v>5801</v>
      </c>
      <c r="I39" s="50">
        <v>30967</v>
      </c>
      <c r="J39" s="52">
        <v>0.1577730635335074</v>
      </c>
      <c r="K39" s="51">
        <v>0.10268714011516322</v>
      </c>
      <c r="L39" s="6"/>
    </row>
    <row r="41" spans="1:13" x14ac:dyDescent="0.25">
      <c r="A41" s="32" t="s">
        <v>38</v>
      </c>
    </row>
    <row r="43" spans="1:13" x14ac:dyDescent="0.25">
      <c r="A43" s="83" t="s">
        <v>129</v>
      </c>
      <c r="B43" s="7"/>
      <c r="C43" s="7"/>
      <c r="D43" s="7"/>
      <c r="E43" s="7"/>
      <c r="F43" s="7"/>
      <c r="G43" s="7"/>
      <c r="H43" s="7"/>
      <c r="I43" s="7"/>
    </row>
    <row r="44" spans="1:13" x14ac:dyDescent="0.25">
      <c r="A44" s="8"/>
      <c r="B44" s="11"/>
      <c r="C44" s="8"/>
      <c r="D44" s="10"/>
      <c r="E44" s="10"/>
      <c r="F44" s="10"/>
      <c r="G44" s="10"/>
      <c r="H44" s="10"/>
      <c r="I44" s="10"/>
    </row>
    <row r="45" spans="1:13" x14ac:dyDescent="0.25">
      <c r="A45" s="8"/>
      <c r="B45" s="9"/>
      <c r="C45" s="8"/>
      <c r="D45" s="4"/>
      <c r="E45" s="4"/>
      <c r="F45" s="4"/>
      <c r="G45" s="4"/>
      <c r="H45" s="4"/>
      <c r="I45" s="4"/>
    </row>
    <row r="46" spans="1:13" ht="26.45" customHeight="1" x14ac:dyDescent="0.25">
      <c r="A46" s="8"/>
    </row>
    <row r="47" spans="1:13" x14ac:dyDescent="0.25">
      <c r="B47" s="9"/>
    </row>
    <row r="48" spans="1:13" x14ac:dyDescent="0.25">
      <c r="A48" s="7"/>
      <c r="B48" s="4"/>
    </row>
    <row r="49" spans="1:2" x14ac:dyDescent="0.25">
      <c r="A49" s="7"/>
      <c r="B49" s="4"/>
    </row>
    <row r="50" spans="1:2" x14ac:dyDescent="0.25">
      <c r="A50" s="7"/>
      <c r="B50" s="4"/>
    </row>
    <row r="51" spans="1:2" x14ac:dyDescent="0.25">
      <c r="A51" s="7"/>
      <c r="B51" s="4"/>
    </row>
    <row r="52" spans="1:2" x14ac:dyDescent="0.25">
      <c r="A52" s="7"/>
      <c r="B52" s="4"/>
    </row>
    <row r="53" spans="1:2" x14ac:dyDescent="0.25">
      <c r="A53" s="7"/>
      <c r="B53" s="4"/>
    </row>
    <row r="56" spans="1:2" s="7" customFormat="1" ht="32.25" customHeight="1" x14ac:dyDescent="0.25"/>
    <row r="57" spans="1:2" s="8" customFormat="1" ht="12.75" x14ac:dyDescent="0.25"/>
  </sheetData>
  <sortState xmlns:xlrd2="http://schemas.microsoft.com/office/spreadsheetml/2017/richdata2" ref="A48:B53">
    <sortCondition descending="1" ref="B48:B53"/>
  </sortState>
  <phoneticPr fontId="5" type="noConversion"/>
  <hyperlinks>
    <hyperlink ref="A43" location="Indice!A1" display="Indice" xr:uid="{A97F2DBE-9E91-4297-A2EF-F40AC8EBAE5B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C444-291F-4447-8F9D-EACDCFBBE542}">
  <sheetPr codeName="Foglio7"/>
  <dimension ref="A4:N63"/>
  <sheetViews>
    <sheetView zoomScaleNormal="100" workbookViewId="0"/>
  </sheetViews>
  <sheetFormatPr defaultColWidth="8.85546875" defaultRowHeight="15" x14ac:dyDescent="0.25"/>
  <cols>
    <col min="1" max="1" width="21.28515625" style="2" bestFit="1" customWidth="1"/>
    <col min="2" max="6" width="16.28515625" style="2" bestFit="1" customWidth="1"/>
    <col min="7" max="7" width="17.28515625" style="2" bestFit="1" customWidth="1"/>
    <col min="8" max="8" width="8.85546875" style="2"/>
    <col min="9" max="9" width="11.85546875" style="2" customWidth="1"/>
    <col min="10" max="10" width="10.7109375" style="2" bestFit="1" customWidth="1"/>
    <col min="11" max="16384" width="8.85546875" style="2"/>
  </cols>
  <sheetData>
    <row r="4" spans="1:7" x14ac:dyDescent="0.25">
      <c r="A4"/>
      <c r="B4"/>
      <c r="C4"/>
      <c r="D4"/>
      <c r="E4"/>
      <c r="F4"/>
      <c r="G4"/>
    </row>
    <row r="5" spans="1:7" x14ac:dyDescent="0.25">
      <c r="A5"/>
      <c r="B5"/>
      <c r="C5"/>
      <c r="D5"/>
      <c r="E5"/>
      <c r="F5"/>
      <c r="G5"/>
    </row>
    <row r="6" spans="1:7" x14ac:dyDescent="0.25">
      <c r="A6"/>
      <c r="B6"/>
      <c r="C6"/>
      <c r="D6"/>
      <c r="E6"/>
      <c r="F6"/>
      <c r="G6"/>
    </row>
    <row r="7" spans="1:7" x14ac:dyDescent="0.25">
      <c r="A7"/>
      <c r="B7"/>
      <c r="C7"/>
      <c r="D7"/>
      <c r="E7"/>
      <c r="F7"/>
      <c r="G7"/>
    </row>
    <row r="8" spans="1:7" x14ac:dyDescent="0.25">
      <c r="A8"/>
      <c r="B8"/>
      <c r="C8"/>
      <c r="D8"/>
      <c r="E8"/>
      <c r="F8"/>
      <c r="G8"/>
    </row>
    <row r="9" spans="1:7" x14ac:dyDescent="0.25">
      <c r="A9"/>
      <c r="B9"/>
      <c r="C9"/>
      <c r="D9"/>
      <c r="E9"/>
      <c r="F9"/>
      <c r="G9"/>
    </row>
    <row r="10" spans="1:7" x14ac:dyDescent="0.25">
      <c r="A10"/>
      <c r="B10"/>
      <c r="C10"/>
      <c r="D10"/>
      <c r="E10"/>
      <c r="F10"/>
      <c r="G10"/>
    </row>
    <row r="11" spans="1:7" x14ac:dyDescent="0.25">
      <c r="A11"/>
      <c r="B11"/>
      <c r="C11"/>
      <c r="D11"/>
      <c r="E11"/>
      <c r="F11"/>
      <c r="G11"/>
    </row>
    <row r="12" spans="1:7" x14ac:dyDescent="0.25">
      <c r="A12"/>
      <c r="B12"/>
      <c r="C12"/>
      <c r="D12"/>
      <c r="E12"/>
      <c r="F12"/>
      <c r="G12"/>
    </row>
    <row r="13" spans="1:7" x14ac:dyDescent="0.25">
      <c r="A13"/>
      <c r="B13"/>
      <c r="C13"/>
      <c r="D13"/>
      <c r="E13"/>
      <c r="F13"/>
      <c r="G13"/>
    </row>
    <row r="14" spans="1:7" x14ac:dyDescent="0.25">
      <c r="A14"/>
      <c r="B14"/>
      <c r="C14"/>
      <c r="D14"/>
      <c r="E14"/>
      <c r="F14"/>
      <c r="G14"/>
    </row>
    <row r="15" spans="1:7" x14ac:dyDescent="0.25">
      <c r="A15"/>
      <c r="B15"/>
      <c r="C15"/>
      <c r="D15"/>
      <c r="E15"/>
      <c r="F15"/>
      <c r="G15"/>
    </row>
    <row r="16" spans="1:7" x14ac:dyDescent="0.25">
      <c r="A16"/>
      <c r="B16"/>
      <c r="C16"/>
      <c r="D16"/>
      <c r="E16"/>
      <c r="F16"/>
      <c r="G16"/>
    </row>
    <row r="17" spans="1:14" x14ac:dyDescent="0.25">
      <c r="A17"/>
      <c r="B17"/>
      <c r="C17"/>
      <c r="D17"/>
      <c r="E17"/>
      <c r="F17"/>
      <c r="G17"/>
    </row>
    <row r="28" spans="1:14" x14ac:dyDescent="0.25">
      <c r="A28" s="21" t="s">
        <v>16</v>
      </c>
      <c r="B28" s="21" t="s">
        <v>50</v>
      </c>
      <c r="C28" s="21" t="s">
        <v>51</v>
      </c>
      <c r="D28" s="21" t="s">
        <v>19</v>
      </c>
      <c r="E28" s="21" t="s">
        <v>20</v>
      </c>
      <c r="F28" s="21" t="s">
        <v>21</v>
      </c>
      <c r="G28" s="21" t="s">
        <v>22</v>
      </c>
      <c r="H28" s="21" t="s">
        <v>79</v>
      </c>
      <c r="I28" s="21" t="s">
        <v>80</v>
      </c>
      <c r="J28" s="21" t="s">
        <v>81</v>
      </c>
      <c r="K28" s="21" t="s">
        <v>82</v>
      </c>
    </row>
    <row r="29" spans="1:14" x14ac:dyDescent="0.25">
      <c r="A29" s="15" t="s">
        <v>83</v>
      </c>
      <c r="B29" s="50">
        <v>8491</v>
      </c>
      <c r="C29" s="50">
        <v>7137</v>
      </c>
      <c r="D29" s="50">
        <v>10028</v>
      </c>
      <c r="E29" s="50">
        <v>6467</v>
      </c>
      <c r="F29" s="50">
        <v>2754</v>
      </c>
      <c r="G29" s="50">
        <v>34877</v>
      </c>
      <c r="H29" s="15"/>
      <c r="I29" s="15"/>
      <c r="J29" s="15"/>
      <c r="K29" s="15"/>
    </row>
    <row r="30" spans="1:14" x14ac:dyDescent="0.25">
      <c r="A30" s="15" t="s">
        <v>84</v>
      </c>
      <c r="B30" s="50">
        <v>8452</v>
      </c>
      <c r="C30" s="50">
        <v>6871</v>
      </c>
      <c r="D30" s="50">
        <v>10592</v>
      </c>
      <c r="E30" s="50">
        <v>6130</v>
      </c>
      <c r="F30" s="50">
        <v>2876</v>
      </c>
      <c r="G30" s="50">
        <v>34921</v>
      </c>
      <c r="H30" s="15"/>
      <c r="I30" s="15"/>
      <c r="J30" s="15"/>
      <c r="K30" s="51">
        <v>1.2615763970524885E-3</v>
      </c>
      <c r="L30" s="6"/>
      <c r="M30" s="3"/>
      <c r="N30" s="5"/>
    </row>
    <row r="31" spans="1:14" x14ac:dyDescent="0.25">
      <c r="A31" s="15" t="s">
        <v>85</v>
      </c>
      <c r="B31" s="50">
        <v>8364</v>
      </c>
      <c r="C31" s="50">
        <v>6792</v>
      </c>
      <c r="D31" s="50">
        <v>10690</v>
      </c>
      <c r="E31" s="50">
        <v>5558</v>
      </c>
      <c r="F31" s="50">
        <v>2449</v>
      </c>
      <c r="G31" s="50">
        <v>33853</v>
      </c>
      <c r="H31" s="15"/>
      <c r="I31" s="15"/>
      <c r="J31" s="15"/>
      <c r="K31" s="51">
        <v>-3.058331662896252E-2</v>
      </c>
      <c r="L31" s="6"/>
    </row>
    <row r="32" spans="1:14" x14ac:dyDescent="0.25">
      <c r="A32" s="15" t="s">
        <v>86</v>
      </c>
      <c r="B32" s="50">
        <v>8114</v>
      </c>
      <c r="C32" s="50">
        <v>6628</v>
      </c>
      <c r="D32" s="50">
        <v>10627</v>
      </c>
      <c r="E32" s="50">
        <v>5265</v>
      </c>
      <c r="F32" s="50">
        <v>2137</v>
      </c>
      <c r="G32" s="50">
        <v>32771</v>
      </c>
      <c r="H32" s="15"/>
      <c r="I32" s="15"/>
      <c r="J32" s="15"/>
      <c r="K32" s="51">
        <v>-3.1961716834549403E-2</v>
      </c>
      <c r="L32" s="6"/>
    </row>
    <row r="33" spans="1:13" x14ac:dyDescent="0.25">
      <c r="A33" s="15" t="s">
        <v>87</v>
      </c>
      <c r="B33" s="50">
        <v>7537</v>
      </c>
      <c r="C33" s="50">
        <v>6137</v>
      </c>
      <c r="D33" s="50">
        <v>9657</v>
      </c>
      <c r="E33" s="50">
        <v>4509</v>
      </c>
      <c r="F33" s="50">
        <v>1849</v>
      </c>
      <c r="G33" s="50">
        <v>29689</v>
      </c>
      <c r="H33" s="23">
        <v>4207</v>
      </c>
      <c r="I33" s="50">
        <v>25482</v>
      </c>
      <c r="J33" s="52">
        <v>0.14170231398834585</v>
      </c>
      <c r="K33" s="51">
        <v>-9.4046565561014317E-2</v>
      </c>
      <c r="L33" s="6"/>
    </row>
    <row r="34" spans="1:13" x14ac:dyDescent="0.25">
      <c r="A34" s="15" t="s">
        <v>88</v>
      </c>
      <c r="B34" s="50">
        <v>6798</v>
      </c>
      <c r="C34" s="50">
        <v>5858</v>
      </c>
      <c r="D34" s="50">
        <v>9091</v>
      </c>
      <c r="E34" s="50">
        <v>4287</v>
      </c>
      <c r="F34" s="50">
        <v>1675</v>
      </c>
      <c r="G34" s="50">
        <v>27709</v>
      </c>
      <c r="H34" s="23">
        <v>4140</v>
      </c>
      <c r="I34" s="50">
        <v>23569</v>
      </c>
      <c r="J34" s="52">
        <v>0.14940993900898625</v>
      </c>
      <c r="K34" s="51">
        <v>-6.6691367173027039E-2</v>
      </c>
      <c r="L34" s="6"/>
      <c r="M34" s="3"/>
    </row>
    <row r="35" spans="1:13" x14ac:dyDescent="0.25">
      <c r="A35" s="15" t="s">
        <v>89</v>
      </c>
      <c r="B35" s="50">
        <v>7021</v>
      </c>
      <c r="C35" s="50">
        <v>6032</v>
      </c>
      <c r="D35" s="50">
        <v>9018</v>
      </c>
      <c r="E35" s="50">
        <v>4631</v>
      </c>
      <c r="F35" s="50">
        <v>1697</v>
      </c>
      <c r="G35" s="50">
        <v>28399</v>
      </c>
      <c r="H35" s="23">
        <v>4589</v>
      </c>
      <c r="I35" s="50">
        <v>23810</v>
      </c>
      <c r="J35" s="52">
        <v>0.16159019683791684</v>
      </c>
      <c r="K35" s="51">
        <v>2.4901656501497671E-2</v>
      </c>
      <c r="L35" s="6"/>
    </row>
    <row r="36" spans="1:13" x14ac:dyDescent="0.25">
      <c r="A36" s="15" t="s">
        <v>90</v>
      </c>
      <c r="B36" s="50">
        <v>7468</v>
      </c>
      <c r="C36" s="50">
        <v>6413</v>
      </c>
      <c r="D36" s="50">
        <v>9106</v>
      </c>
      <c r="E36" s="50">
        <v>4940</v>
      </c>
      <c r="F36" s="50">
        <v>1804</v>
      </c>
      <c r="G36" s="50">
        <v>29731</v>
      </c>
      <c r="H36" s="23">
        <v>4933</v>
      </c>
      <c r="I36" s="50">
        <v>24798</v>
      </c>
      <c r="J36" s="52">
        <v>0.16592109246241296</v>
      </c>
      <c r="K36" s="51">
        <v>4.6903059966900251E-2</v>
      </c>
      <c r="L36" s="6"/>
    </row>
    <row r="37" spans="1:13" x14ac:dyDescent="0.25">
      <c r="A37" s="15" t="s">
        <v>91</v>
      </c>
      <c r="B37" s="50">
        <v>7961</v>
      </c>
      <c r="C37" s="50">
        <v>6853</v>
      </c>
      <c r="D37" s="50">
        <v>9459</v>
      </c>
      <c r="E37" s="50">
        <v>5355</v>
      </c>
      <c r="F37" s="50">
        <v>1935</v>
      </c>
      <c r="G37" s="50">
        <v>31563</v>
      </c>
      <c r="H37" s="23">
        <v>5251</v>
      </c>
      <c r="I37" s="50">
        <v>26312</v>
      </c>
      <c r="J37" s="52">
        <v>0.16636568133574123</v>
      </c>
      <c r="K37" s="51">
        <v>6.1619185362079998E-2</v>
      </c>
      <c r="L37" s="6"/>
    </row>
    <row r="38" spans="1:13" x14ac:dyDescent="0.25">
      <c r="A38" s="15" t="s">
        <v>92</v>
      </c>
      <c r="B38" s="50">
        <v>8577</v>
      </c>
      <c r="C38" s="50">
        <v>7344</v>
      </c>
      <c r="D38" s="50">
        <v>9736</v>
      </c>
      <c r="E38" s="50">
        <v>5653</v>
      </c>
      <c r="F38" s="50">
        <v>2034</v>
      </c>
      <c r="G38" s="50">
        <v>33344</v>
      </c>
      <c r="H38" s="23">
        <v>5450</v>
      </c>
      <c r="I38" s="50">
        <v>27894</v>
      </c>
      <c r="J38" s="52">
        <v>0.16344769673704415</v>
      </c>
      <c r="K38" s="51">
        <v>5.6426828881918745E-2</v>
      </c>
      <c r="L38" s="6"/>
    </row>
    <row r="39" spans="1:13" x14ac:dyDescent="0.25">
      <c r="A39" s="15" t="s">
        <v>93</v>
      </c>
      <c r="B39" s="50">
        <v>9164</v>
      </c>
      <c r="C39" s="50">
        <v>8086</v>
      </c>
      <c r="D39" s="50">
        <v>10677</v>
      </c>
      <c r="E39" s="50">
        <v>6487</v>
      </c>
      <c r="F39" s="50">
        <v>2354</v>
      </c>
      <c r="G39" s="50">
        <v>36768</v>
      </c>
      <c r="H39" s="23">
        <v>5801</v>
      </c>
      <c r="I39" s="50">
        <v>30967</v>
      </c>
      <c r="J39" s="52">
        <v>0.1577730635335074</v>
      </c>
      <c r="K39" s="51">
        <v>0.10268714011516322</v>
      </c>
      <c r="L39" s="6"/>
    </row>
    <row r="41" spans="1:13" ht="30.95" customHeight="1" x14ac:dyDescent="0.25">
      <c r="A41" s="21" t="s">
        <v>94</v>
      </c>
      <c r="B41" s="58" t="s">
        <v>95</v>
      </c>
    </row>
    <row r="42" spans="1:13" x14ac:dyDescent="0.25">
      <c r="A42" s="57" t="s">
        <v>96</v>
      </c>
      <c r="B42" s="49">
        <v>0.4118</v>
      </c>
    </row>
    <row r="43" spans="1:13" x14ac:dyDescent="0.25">
      <c r="A43" s="57" t="s">
        <v>97</v>
      </c>
      <c r="B43" s="49">
        <v>0.37862000000000001</v>
      </c>
    </row>
    <row r="44" spans="1:13" x14ac:dyDescent="0.25">
      <c r="A44" s="57" t="s">
        <v>98</v>
      </c>
      <c r="B44" s="49">
        <v>0.26034000000000002</v>
      </c>
    </row>
    <row r="45" spans="1:13" x14ac:dyDescent="0.25">
      <c r="A45" s="57" t="s">
        <v>99</v>
      </c>
      <c r="B45" s="49">
        <v>0.23088</v>
      </c>
    </row>
    <row r="46" spans="1:13" x14ac:dyDescent="0.25">
      <c r="A46" s="57" t="s">
        <v>100</v>
      </c>
      <c r="B46" s="49">
        <v>0.19222999999999998</v>
      </c>
    </row>
    <row r="47" spans="1:13" x14ac:dyDescent="0.25">
      <c r="A47" s="57" t="s">
        <v>101</v>
      </c>
      <c r="B47" s="49">
        <v>0.15808999999999998</v>
      </c>
    </row>
    <row r="49" spans="1:9" x14ac:dyDescent="0.25">
      <c r="A49" s="32" t="s">
        <v>102</v>
      </c>
      <c r="B49" s="7"/>
      <c r="C49" s="7"/>
      <c r="D49" s="7"/>
      <c r="E49" s="7"/>
      <c r="F49" s="7"/>
      <c r="G49" s="7"/>
      <c r="H49" s="7"/>
      <c r="I49" s="7"/>
    </row>
    <row r="50" spans="1:9" x14ac:dyDescent="0.25">
      <c r="A50" s="8"/>
      <c r="B50" s="11"/>
      <c r="C50" s="8"/>
      <c r="D50" s="10"/>
      <c r="E50" s="10"/>
      <c r="F50" s="10"/>
      <c r="G50" s="10"/>
      <c r="H50" s="10"/>
      <c r="I50" s="10"/>
    </row>
    <row r="51" spans="1:9" x14ac:dyDescent="0.25">
      <c r="A51" s="83" t="s">
        <v>129</v>
      </c>
      <c r="B51" s="9"/>
      <c r="C51" s="8"/>
      <c r="D51" s="4"/>
      <c r="E51" s="4"/>
      <c r="F51" s="4"/>
      <c r="G51" s="4"/>
      <c r="H51" s="4"/>
      <c r="I51" s="4"/>
    </row>
    <row r="52" spans="1:9" ht="26.45" customHeight="1" x14ac:dyDescent="0.25"/>
    <row r="62" spans="1:9" s="7" customFormat="1" ht="32.25" customHeight="1" x14ac:dyDescent="0.25"/>
    <row r="63" spans="1:9" s="8" customFormat="1" ht="12.75" x14ac:dyDescent="0.25"/>
  </sheetData>
  <hyperlinks>
    <hyperlink ref="A51" location="Indice!A1" display="Indice" xr:uid="{17D56A11-6BAC-4972-A65E-8F7B50519FA3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8"/>
  <dimension ref="A28:G43"/>
  <sheetViews>
    <sheetView zoomScaleNormal="100" workbookViewId="0"/>
  </sheetViews>
  <sheetFormatPr defaultRowHeight="15" x14ac:dyDescent="0.25"/>
  <cols>
    <col min="6" max="6" width="15.140625" bestFit="1" customWidth="1"/>
    <col min="7" max="10" width="9.28515625" bestFit="1" customWidth="1"/>
    <col min="11" max="11" width="14.42578125" customWidth="1"/>
  </cols>
  <sheetData>
    <row r="28" spans="1:7" x14ac:dyDescent="0.25">
      <c r="A28" s="59" t="s">
        <v>36</v>
      </c>
      <c r="B28" s="59" t="s">
        <v>50</v>
      </c>
      <c r="C28" s="59" t="s">
        <v>51</v>
      </c>
      <c r="D28" s="59" t="s">
        <v>19</v>
      </c>
      <c r="E28" s="59" t="s">
        <v>20</v>
      </c>
      <c r="F28" s="59" t="s">
        <v>21</v>
      </c>
      <c r="G28" s="59" t="s">
        <v>22</v>
      </c>
    </row>
    <row r="29" spans="1:7" x14ac:dyDescent="0.25">
      <c r="A29" s="60">
        <v>2011</v>
      </c>
      <c r="B29" s="61">
        <v>2298</v>
      </c>
      <c r="C29" s="61">
        <v>2268</v>
      </c>
      <c r="D29" s="61">
        <v>3384</v>
      </c>
      <c r="E29" s="61">
        <v>2118</v>
      </c>
      <c r="F29" s="61">
        <v>1297</v>
      </c>
      <c r="G29" s="61">
        <v>11365</v>
      </c>
    </row>
    <row r="30" spans="1:7" x14ac:dyDescent="0.25">
      <c r="A30" s="60">
        <v>2012</v>
      </c>
      <c r="B30" s="61">
        <v>2539</v>
      </c>
      <c r="C30" s="61">
        <v>2230</v>
      </c>
      <c r="D30" s="61">
        <v>3405</v>
      </c>
      <c r="E30" s="61">
        <v>2170</v>
      </c>
      <c r="F30" s="61">
        <v>1232</v>
      </c>
      <c r="G30" s="61">
        <v>11576</v>
      </c>
    </row>
    <row r="31" spans="1:7" x14ac:dyDescent="0.25">
      <c r="A31" s="60">
        <v>2013</v>
      </c>
      <c r="B31" s="61">
        <v>2486</v>
      </c>
      <c r="C31" s="61">
        <v>2275</v>
      </c>
      <c r="D31" s="61">
        <v>3093</v>
      </c>
      <c r="E31" s="61">
        <v>2164</v>
      </c>
      <c r="F31" s="61">
        <v>727</v>
      </c>
      <c r="G31" s="61">
        <v>10745</v>
      </c>
    </row>
    <row r="32" spans="1:7" x14ac:dyDescent="0.25">
      <c r="A32" s="60">
        <v>2014</v>
      </c>
      <c r="B32" s="61">
        <v>2734</v>
      </c>
      <c r="C32" s="61">
        <v>2080</v>
      </c>
      <c r="D32" s="61">
        <v>3047</v>
      </c>
      <c r="E32" s="61">
        <v>1894</v>
      </c>
      <c r="F32" s="61">
        <v>983</v>
      </c>
      <c r="G32" s="61">
        <v>10738</v>
      </c>
    </row>
    <row r="33" spans="1:7" x14ac:dyDescent="0.25">
      <c r="A33" s="60">
        <v>2015</v>
      </c>
      <c r="B33" s="61">
        <v>2453</v>
      </c>
      <c r="C33" s="61">
        <v>2138</v>
      </c>
      <c r="D33" s="61">
        <v>3085</v>
      </c>
      <c r="E33" s="61">
        <v>1951</v>
      </c>
      <c r="F33" s="61">
        <v>858</v>
      </c>
      <c r="G33" s="61">
        <v>10485</v>
      </c>
    </row>
    <row r="34" spans="1:7" x14ac:dyDescent="0.25">
      <c r="A34" s="60">
        <v>2016</v>
      </c>
      <c r="B34" s="61">
        <v>2183</v>
      </c>
      <c r="C34" s="61">
        <v>2154</v>
      </c>
      <c r="D34" s="61">
        <v>3003</v>
      </c>
      <c r="E34" s="61">
        <v>1818</v>
      </c>
      <c r="F34" s="61">
        <v>645</v>
      </c>
      <c r="G34" s="61">
        <v>9803</v>
      </c>
    </row>
    <row r="35" spans="1:7" x14ac:dyDescent="0.25">
      <c r="A35" s="60">
        <v>2017</v>
      </c>
      <c r="B35" s="61">
        <v>2525</v>
      </c>
      <c r="C35" s="61">
        <v>2107</v>
      </c>
      <c r="D35" s="61">
        <v>3032</v>
      </c>
      <c r="E35" s="61">
        <v>1578</v>
      </c>
      <c r="F35" s="61">
        <v>811</v>
      </c>
      <c r="G35" s="61">
        <v>10053</v>
      </c>
    </row>
    <row r="36" spans="1:7" x14ac:dyDescent="0.25">
      <c r="A36" s="60">
        <v>2018</v>
      </c>
      <c r="B36" s="61">
        <v>2228</v>
      </c>
      <c r="C36" s="61">
        <v>1961</v>
      </c>
      <c r="D36" s="61">
        <v>2621</v>
      </c>
      <c r="E36" s="61">
        <v>1301</v>
      </c>
      <c r="F36" s="61">
        <v>497</v>
      </c>
      <c r="G36" s="61">
        <v>8608</v>
      </c>
    </row>
    <row r="37" spans="1:7" x14ac:dyDescent="0.25">
      <c r="A37" s="60">
        <v>2019</v>
      </c>
      <c r="B37" s="61">
        <v>1966</v>
      </c>
      <c r="C37" s="61">
        <v>1843</v>
      </c>
      <c r="D37" s="61">
        <v>2626</v>
      </c>
      <c r="E37" s="61">
        <v>1235</v>
      </c>
      <c r="F37" s="61">
        <v>472</v>
      </c>
      <c r="G37" s="61">
        <v>8142</v>
      </c>
    </row>
    <row r="38" spans="1:7" x14ac:dyDescent="0.25">
      <c r="A38" s="60">
        <v>2020</v>
      </c>
      <c r="B38" s="61">
        <v>1894</v>
      </c>
      <c r="C38" s="61">
        <v>1791</v>
      </c>
      <c r="D38" s="61">
        <v>2483</v>
      </c>
      <c r="E38" s="61">
        <v>1192</v>
      </c>
      <c r="F38" s="61">
        <v>471</v>
      </c>
      <c r="G38" s="61">
        <v>7831</v>
      </c>
    </row>
    <row r="39" spans="1:7" x14ac:dyDescent="0.25">
      <c r="A39" s="60">
        <v>2021</v>
      </c>
      <c r="B39" s="61">
        <v>2116</v>
      </c>
      <c r="C39" s="61">
        <v>1768</v>
      </c>
      <c r="D39" s="61">
        <v>2420</v>
      </c>
      <c r="E39" s="61">
        <v>1335</v>
      </c>
      <c r="F39" s="61">
        <v>548</v>
      </c>
      <c r="G39" s="61">
        <v>8187</v>
      </c>
    </row>
    <row r="41" spans="1:7" x14ac:dyDescent="0.25">
      <c r="A41" s="32" t="s">
        <v>38</v>
      </c>
    </row>
    <row r="43" spans="1:7" x14ac:dyDescent="0.25">
      <c r="A43" s="83" t="s">
        <v>129</v>
      </c>
    </row>
  </sheetData>
  <hyperlinks>
    <hyperlink ref="A43" location="Indice!A1" display="Indice" xr:uid="{4F7B3C59-A7D3-4B4F-A90E-FB0F8D961FE5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C30568-1FD1-4FEE-8136-ACCC106F64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B6A2CE-9901-45C7-96A0-5CA2AC7D9CD4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a9272f7e-64e9-4b2c-8dbf-1a1adf7d15fc"/>
    <ds:schemaRef ds:uri="f9330ec5-f64b-4f13-bc32-d8bcae79a6cd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B739004-3F59-4B28-80AC-1305C9841F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</vt:i4>
      </vt:variant>
    </vt:vector>
  </HeadingPairs>
  <TitlesOfParts>
    <vt:vector size="16" baseType="lpstr">
      <vt:lpstr>Indice</vt:lpstr>
      <vt:lpstr>Fig.1.4.1</vt:lpstr>
      <vt:lpstr>Fig.1.4.2</vt:lpstr>
      <vt:lpstr>Tab.1.4.1</vt:lpstr>
      <vt:lpstr>Tab.1.4.2</vt:lpstr>
      <vt:lpstr>Fig.1.4.3</vt:lpstr>
      <vt:lpstr>Fig1.4.4</vt:lpstr>
      <vt:lpstr>Fig.1.4.5</vt:lpstr>
      <vt:lpstr>Fig.1.4.6</vt:lpstr>
      <vt:lpstr>Fig.1.4.7</vt:lpstr>
      <vt:lpstr>Fig.1.4.8</vt:lpstr>
      <vt:lpstr>Fig.1.4.9</vt:lpstr>
      <vt:lpstr>Fig.1.4.10</vt:lpstr>
      <vt:lpstr>Fig.1.4.11</vt:lpstr>
      <vt:lpstr>Tab.1.4.3</vt:lpstr>
      <vt:lpstr>Tab.1.4.2!_Hlk132302420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Paola Costantini</dc:creator>
  <cp:keywords/>
  <dc:description/>
  <cp:lastModifiedBy>Giampiero D'Alessandro</cp:lastModifiedBy>
  <cp:revision/>
  <dcterms:created xsi:type="dcterms:W3CDTF">2015-06-05T18:19:34Z</dcterms:created>
  <dcterms:modified xsi:type="dcterms:W3CDTF">2024-01-19T11:57:55Z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